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750" windowHeight="12080" activeTab="2"/>
  </bookViews>
  <sheets>
    <sheet name="角色表" sheetId="2" r:id="rId1"/>
    <sheet name="规则速查" sheetId="3" r:id="rId2"/>
    <sheet name="平衡工作与生活" sheetId="13" r:id="rId3"/>
    <sheet name="入职问卷" sheetId="4" r:id="rId4"/>
    <sheet name="报告书模板" sheetId="5" r:id="rId5"/>
    <sheet name="车卡教程" sheetId="11" r:id="rId6"/>
    <sheet name="A异常共鸣" sheetId="6" r:id="rId7"/>
    <sheet name="R现实身份" sheetId="7" r:id="rId8"/>
    <sheet name="C公司职能" sheetId="8" r:id="rId9"/>
    <sheet name="补给清单" sheetId="14" r:id="rId10"/>
    <sheet name="角色库" sheetId="12" r:id="rId11"/>
    <sheet name="date" sheetId="10" r:id="rId12"/>
  </sheets>
  <calcPr calcId="144525"/>
</workbook>
</file>

<file path=xl/sharedStrings.xml><?xml version="1.0" encoding="utf-8"?>
<sst xmlns="http://schemas.openxmlformats.org/spreadsheetml/2006/main" count="1756" uniqueCount="1045">
  <si>
    <t>基本信息</t>
  </si>
  <si>
    <t>异常▼</t>
  </si>
  <si>
    <t>素质保障</t>
  </si>
  <si>
    <r>
      <rPr>
        <b/>
        <sz val="20"/>
        <color rgb="FFFFFFFF"/>
        <rFont val="微软雅黑"/>
        <charset val="134"/>
      </rPr>
      <t xml:space="preserve">现实触发器
</t>
    </r>
    <r>
      <rPr>
        <sz val="14"/>
        <color rgb="FFFFFFFF"/>
        <rFont val="微软雅黑"/>
        <charset val="134"/>
      </rPr>
      <t>(为你带来麻烦的东西)</t>
    </r>
  </si>
  <si>
    <t>自我评估</t>
  </si>
  <si>
    <t>扮演角色速查</t>
  </si>
  <si>
    <t>角色姓名</t>
  </si>
  <si>
    <t>琳达梅尔（茅台）</t>
  </si>
  <si>
    <t>照片粘贴处</t>
  </si>
  <si>
    <t>时计</t>
  </si>
  <si>
    <t>请根据自我评估结果加点</t>
  </si>
  <si>
    <t>问题1</t>
  </si>
  <si>
    <t>姓名</t>
  </si>
  <si>
    <t>备注</t>
  </si>
  <si>
    <t>示例角色</t>
  </si>
  <si>
    <t>员工代号</t>
  </si>
  <si>
    <t>黒之尖兵</t>
  </si>
  <si>
    <t>缜密</t>
  </si>
  <si>
    <t>/</t>
  </si>
  <si>
    <t>共情</t>
  </si>
  <si>
    <t>气质</t>
  </si>
  <si>
    <t>✘</t>
  </si>
  <si>
    <t>A.</t>
  </si>
  <si>
    <t>性别</t>
  </si>
  <si>
    <t>年龄</t>
  </si>
  <si>
    <t>职能等级</t>
  </si>
  <si>
    <t>B.</t>
  </si>
  <si>
    <t>✔</t>
  </si>
  <si>
    <t>男</t>
  </si>
  <si>
    <t>现实▼</t>
  </si>
  <si>
    <t>问题2</t>
  </si>
  <si>
    <t>异类</t>
  </si>
  <si>
    <t>欺瞒</t>
  </si>
  <si>
    <t>主动</t>
  </si>
  <si>
    <t>专业</t>
  </si>
  <si>
    <t>员工信誉</t>
  </si>
  <si>
    <t>问题3</t>
  </si>
  <si>
    <t>职能▼</t>
  </si>
  <si>
    <t>活力</t>
  </si>
  <si>
    <t>坚持</t>
  </si>
  <si>
    <t>低调</t>
  </si>
  <si>
    <t>嘉奖</t>
  </si>
  <si>
    <t>MVP次数</t>
  </si>
  <si>
    <t>掘墓人</t>
  </si>
  <si>
    <t>处分</t>
  </si>
  <si>
    <t>观察期次数</t>
  </si>
  <si>
    <t>备忘录的备忘录</t>
  </si>
  <si>
    <t>备忘录</t>
  </si>
  <si>
    <r>
      <rPr>
        <b/>
        <sz val="20"/>
        <color rgb="FFFFFFFF"/>
        <rFont val="微软雅黑"/>
        <charset val="134"/>
      </rPr>
      <t xml:space="preserve">最高准则
</t>
    </r>
    <r>
      <rPr>
        <sz val="14"/>
        <color rgb="FFFFFFFF"/>
        <rFont val="微软雅黑"/>
        <charset val="134"/>
      </rPr>
      <t>(为你带来处分的行为)</t>
    </r>
  </si>
  <si>
    <t>嘉奖债务</t>
  </si>
  <si>
    <t>你佩戴着</t>
  </si>
  <si>
    <t>无</t>
  </si>
  <si>
    <t>燃尽</t>
  </si>
  <si>
    <t>自定义</t>
  </si>
  <si>
    <r>
      <rPr>
        <b/>
        <sz val="20"/>
        <color rgb="FFFFFFFF"/>
        <rFont val="微软雅黑"/>
        <charset val="134"/>
      </rPr>
      <t xml:space="preserve">授权行为
</t>
    </r>
    <r>
      <rPr>
        <sz val="14"/>
        <color rgb="FFFFFFFF"/>
        <rFont val="微软雅黑"/>
        <charset val="134"/>
      </rPr>
      <t>(为你带来嘉奖的行为)</t>
    </r>
  </si>
  <si>
    <r>
      <rPr>
        <b/>
        <sz val="20"/>
        <color rgb="FFFFFFFF"/>
        <rFont val="微软雅黑"/>
        <charset val="134"/>
      </rPr>
      <t xml:space="preserve">燃尽释放
</t>
    </r>
    <r>
      <rPr>
        <b/>
        <sz val="14"/>
        <color rgb="FFFFFFFF"/>
        <rFont val="微软雅黑"/>
        <charset val="134"/>
      </rPr>
      <t>（让你无视燃尽的行为）</t>
    </r>
  </si>
  <si>
    <t>i</t>
  </si>
  <si>
    <t>异常能力</t>
  </si>
  <si>
    <t>补给</t>
  </si>
  <si>
    <t>人际关系矩阵</t>
  </si>
  <si>
    <t>常规公文包</t>
  </si>
  <si>
    <t>N/a</t>
  </si>
  <si>
    <t>涟漪枪</t>
  </si>
  <si>
    <t>五更（网友）</t>
  </si>
  <si>
    <t>环卫工人</t>
  </si>
  <si>
    <t>拥有</t>
  </si>
  <si>
    <t>触发</t>
  </si>
  <si>
    <r>
      <rPr>
        <sz val="18"/>
        <color rgb="FF000000"/>
        <rFont val="微软雅黑"/>
        <charset val="134"/>
      </rPr>
      <t>外观毫无特色的普通公文包，具备收容并安全存储任何尺寸异常的能力。
使用时，目标异常必须处于极度衰弱、情绪稳定</t>
    </r>
    <r>
      <rPr>
        <b/>
        <sz val="18"/>
        <color rgb="FF000000"/>
        <rFont val="微软雅黑"/>
        <charset val="134"/>
      </rPr>
      <t>或</t>
    </r>
    <r>
      <rPr>
        <sz val="18"/>
        <color rgb="FF000000"/>
        <rFont val="微软雅黑"/>
        <charset val="134"/>
      </rPr>
      <t>自愿接受收容的状态。
小贴士：通常，成功收容异常的关键在于识别其焦点——即导致其诞生的核心思维或情感。</t>
    </r>
  </si>
  <si>
    <r>
      <rPr>
        <sz val="18"/>
        <color rgb="FF000000"/>
        <rFont val="微软雅黑"/>
        <charset val="134"/>
      </rPr>
      <t>此武器原本是1970年代某美国科幻电视剧的道具，目前已被证实为唯一能够直接干扰异常共振的装置。
该武器仅能储存一发能量，只要「涟漪枪」能够直接瞄准目标异常且无障碍物阻挡，便可释放能量对其进行永久性中和。
注意事项：
「涟漪枪」内置安全机制，</t>
    </r>
    <r>
      <rPr>
        <b/>
        <sz val="18"/>
        <color rgb="FF000000"/>
        <rFont val="微软雅黑"/>
        <charset val="134"/>
      </rPr>
      <t>无法对共鸣体进行射击</t>
    </r>
    <r>
      <rPr>
        <sz val="18"/>
        <color rgb="FF000000"/>
        <rFont val="微软雅黑"/>
        <charset val="134"/>
      </rPr>
      <t>。
确保自身绝不处于「涟漪枪」与目标之间，以免发生不可预测后果。
如特工将「涟漪枪」用于非本次任务目标的异常，</t>
    </r>
    <r>
      <rPr>
        <b/>
        <sz val="18"/>
        <color rgb="FFFF0000"/>
        <rFont val="微软雅黑"/>
        <charset val="134"/>
      </rPr>
      <t>将被记3次违规处分</t>
    </r>
    <r>
      <rPr>
        <sz val="18"/>
        <color rgb="FF000000"/>
        <rFont val="微软雅黑"/>
        <charset val="134"/>
      </rPr>
      <t>。</t>
    </r>
  </si>
  <si>
    <t>扮演者</t>
  </si>
  <si>
    <t>凯恩</t>
  </si>
  <si>
    <t>JZ</t>
  </si>
  <si>
    <t>连接点</t>
  </si>
  <si>
    <t>成功时</t>
  </si>
  <si>
    <t>人物描述</t>
  </si>
  <si>
    <t>能力强化</t>
  </si>
  <si>
    <t>失败时</t>
  </si>
  <si>
    <t>隔壁家的老奶奶  WIM</t>
  </si>
  <si>
    <t>你可以在什么情况下掷骰？</t>
  </si>
  <si>
    <t>现实改写的限制与规则</t>
  </si>
  <si>
    <t>每种素质代表着什么？</t>
  </si>
  <si>
    <t>a.在安全、可控的情况下发动异常能力时。</t>
  </si>
  <si>
    <t>请谨慎使用这一非凡能力，并遵守以下原则：</t>
  </si>
  <si>
    <t>● 关注细节
● 理解复杂信息
● 发现他人试图隐藏的真相</t>
  </si>
  <si>
    <t>b.提交现实改写请求时。</t>
  </si>
  <si>
    <t>一</t>
  </si>
  <si>
    <r>
      <rPr>
        <b/>
        <sz val="16"/>
        <color rgb="FF000000"/>
        <rFont val="微软雅黑"/>
        <charset val="134"/>
      </rPr>
      <t>只能改写尚未被确认的事实。</t>
    </r>
    <r>
      <rPr>
        <sz val="14"/>
        <color rgb="FF000000"/>
        <rFont val="微软雅黑"/>
        <charset val="134"/>
      </rPr>
      <t xml:space="preserve">
a.你无法改变已经由特工或指挥官（GM） 确立的事实。
b.一旦某件事已被“观察”或“描述”，它便成为固定现实，无法被改写。
c.但未曾被提及的事物仍然是开放状态，可以通过现实改写进行塑造。</t>
    </r>
  </si>
  <si>
    <t>你不可以在什么情况下掷骰？</t>
  </si>
  <si>
    <t>● 说谎而不被察觉
● 在自己不信服的情况下仍能说服他人
● 表面支持，实则另有考量</t>
  </si>
  <si>
    <t>a.执行任何一般行动时（默认成功）。</t>
  </si>
  <si>
    <t>b.执行任何危险、困难、小概率行动时（默认失败），当你需要这样做时，应该直接提交现实改写请求来确保成功。</t>
  </si>
  <si>
    <t>二</t>
  </si>
  <si>
    <r>
      <rPr>
        <b/>
        <sz val="16"/>
        <color rgb="FF000000"/>
        <rFont val="微软雅黑"/>
        <charset val="134"/>
      </rPr>
      <t>公司无法直接影响个体的“自由意志”。</t>
    </r>
    <r>
      <rPr>
        <sz val="14"/>
        <color rgb="FF000000"/>
        <rFont val="微软雅黑"/>
        <charset val="134"/>
      </rPr>
      <t xml:space="preserve">
a.操控人心比操控系统、群体或环境要困难得多。
b.你的目标可以是改变某人的状态，但因果链</t>
    </r>
    <r>
      <rPr>
        <b/>
        <sz val="14"/>
        <color rgb="FF000000"/>
        <rFont val="微软雅黑"/>
        <charset val="134"/>
      </rPr>
      <t>必须</t>
    </r>
    <r>
      <rPr>
        <sz val="14"/>
        <color rgb="FF000000"/>
        <rFont val="微软雅黑"/>
        <charset val="134"/>
      </rPr>
      <t>依赖外部因素。
c.可行的案例：
“这名建筑工人十分疲惫……”。
d.不可行的案例：
“这名建筑工人突然决定睡觉。”（直接操控个人意志，不被允许）</t>
    </r>
  </si>
  <si>
    <t>● 采取进攻性行动
● 施加主导压力
● 通过武力或强硬手段达成目的</t>
  </si>
  <si>
    <t>如何提交现实改写请求？</t>
  </si>
  <si>
    <t>1.描述你希望发生的具体情况。</t>
  </si>
  <si>
    <t>● 与他人建立联系
● 表达关切
● 发现对方的弱点</t>
  </si>
  <si>
    <t>2.提供事件发生的因果链。</t>
  </si>
  <si>
    <t>3.展现此次改写所需要的专业素质。</t>
  </si>
  <si>
    <r>
      <rPr>
        <b/>
        <sz val="14"/>
        <color rgb="FF000000"/>
        <rFont val="微软雅黑"/>
        <charset val="134"/>
      </rPr>
      <t>4.执行</t>
    </r>
    <r>
      <rPr>
        <b/>
        <sz val="14"/>
        <color rgb="FF7030A0"/>
        <rFont val="微软雅黑"/>
        <charset val="134"/>
      </rPr>
      <t>掷骰流程</t>
    </r>
    <r>
      <rPr>
        <b/>
        <sz val="14"/>
        <color rgb="FF000000"/>
        <rFont val="微软雅黑"/>
        <charset val="134"/>
      </rPr>
      <t>。</t>
    </r>
  </si>
  <si>
    <t>● 前瞻性思考
● 迅速行动
● 在问题发生前就加以处理</t>
  </si>
  <si>
    <t>5.根据掷骰结果执行改写效果（1个3就可以成功）。</t>
  </si>
  <si>
    <t>三</t>
  </si>
  <si>
    <r>
      <rPr>
        <b/>
        <sz val="16"/>
        <color rgb="FF000000"/>
        <rFont val="微软雅黑"/>
        <charset val="134"/>
      </rPr>
      <t>改写后的现实将永久生效。</t>
    </r>
    <r>
      <rPr>
        <sz val="14"/>
        <color rgb="FF000000"/>
        <rFont val="微软雅黑"/>
        <charset val="134"/>
      </rPr>
      <t xml:space="preserve">
a.一旦现实被改写，该事件及其因果链便会成为世界的一部分，你必须接受其后果。
b.所有涉及的事物都被确立，未来不能再进行修改。</t>
    </r>
  </si>
  <si>
    <t>如何发动异常能力？</t>
  </si>
  <si>
    <t>● 拒绝让步
● 施加持续压力
● 通过不懈纠缠迫使对方作出回应</t>
  </si>
  <si>
    <t>1.触发你想发动的异常能力的条件或代价（见异常能力描述中的“触发”）。
例如：
■ 深吸一口气……
■ 与某人握手……
■ 当某人试图从你手中拿走某样东西时……</t>
  </si>
  <si>
    <t>四</t>
  </si>
  <si>
    <r>
      <rPr>
        <b/>
        <sz val="16"/>
        <color rgb="FF000000"/>
        <rFont val="微软雅黑"/>
        <charset val="134"/>
      </rPr>
      <t>因果链需要合理性。</t>
    </r>
    <r>
      <rPr>
        <sz val="14"/>
        <color rgb="FF000000"/>
        <rFont val="微软雅黑"/>
        <charset val="134"/>
      </rPr>
      <t xml:space="preserve">
a.因果链可以简单或模糊，但指挥官（GM）可以要求你提供更多细节，确保它听起来合理可行。
b.建议所有特工共同参与构建因果链，让事件听起来可信、有趣且融入世界观。
c.如果某个改写请求看起来过于奇怪、不自然或难以置信，团队应共同努力使其更具真实性。
5.指挥官（GM）拥有最终决定权，确定哪种素质最适用于你的改写请求。</t>
    </r>
  </si>
  <si>
    <t>● 在人群中吸引注意
● 控制局势并指挥团队
● 以激励或威慑的方式影响他人</t>
  </si>
  <si>
    <t>2.查看能力对应的素质</t>
  </si>
  <si>
    <t>● 在高压环境下保持冷静
● 抵御干扰和分心因素
● 免受精神影响或操控</t>
  </si>
  <si>
    <r>
      <rPr>
        <b/>
        <sz val="14"/>
        <color rgb="FF000000"/>
        <rFont val="微软雅黑"/>
        <charset val="134"/>
      </rPr>
      <t>3.执行</t>
    </r>
    <r>
      <rPr>
        <b/>
        <sz val="14"/>
        <color rgb="FF7030A0"/>
        <rFont val="微软雅黑"/>
        <charset val="134"/>
      </rPr>
      <t>掷骰流程</t>
    </r>
    <r>
      <rPr>
        <b/>
        <sz val="14"/>
        <color rgb="FF000000"/>
        <rFont val="微软雅黑"/>
        <charset val="134"/>
      </rPr>
      <t>。</t>
    </r>
  </si>
  <si>
    <t>4.根据掷骰结果执行异常能力的效果。</t>
  </si>
  <si>
    <t>导致嘉奖的行为</t>
  </si>
  <si>
    <t>导致处分的行为</t>
  </si>
  <si>
    <t>● 行动低调，避免不必要的关注
● 以精准、谨慎的方式执行任务
● 在不被察觉的情况下完成目标</t>
  </si>
  <si>
    <t>掷骰流程：</t>
  </si>
  <si>
    <t>成功收容异常</t>
  </si>
  <si>
    <t>允许异常逃脱</t>
  </si>
  <si>
    <t>1.骰6d4。</t>
  </si>
  <si>
    <r>
      <rPr>
        <sz val="14"/>
        <color rgb="FF000000"/>
        <rFont val="微软雅黑"/>
        <charset val="134"/>
      </rPr>
      <t>执行你的公司职能的</t>
    </r>
    <r>
      <rPr>
        <b/>
        <sz val="14"/>
        <color rgb="FF000000"/>
        <rFont val="微软雅黑"/>
        <charset val="134"/>
      </rPr>
      <t>授权行为</t>
    </r>
  </si>
  <si>
    <r>
      <rPr>
        <sz val="14"/>
        <color rgb="FF000000"/>
        <rFont val="微软雅黑"/>
        <charset val="134"/>
      </rPr>
      <t>违反你的公司职能的</t>
    </r>
    <r>
      <rPr>
        <b/>
        <sz val="14"/>
        <color rgb="FF000000"/>
        <rFont val="微软雅黑"/>
        <charset val="134"/>
      </rPr>
      <t>最高原则</t>
    </r>
  </si>
  <si>
    <t>2.是否骰出三重升华（即3个3）？</t>
  </si>
  <si>
    <r>
      <rPr>
        <sz val="14"/>
        <color rgb="FF000000"/>
        <rFont val="微软雅黑"/>
        <charset val="134"/>
      </rPr>
      <t>完成特定的可选</t>
    </r>
    <r>
      <rPr>
        <b/>
        <sz val="14"/>
        <color rgb="FF000000"/>
        <rFont val="微软雅黑"/>
        <charset val="134"/>
      </rPr>
      <t>任务目标</t>
    </r>
  </si>
  <si>
    <r>
      <rPr>
        <sz val="14"/>
        <color rgb="FF000000"/>
        <rFont val="微软雅黑"/>
        <charset val="134"/>
      </rPr>
      <t>完成某些特定的可选</t>
    </r>
    <r>
      <rPr>
        <b/>
        <sz val="14"/>
        <color rgb="FF000000"/>
        <rFont val="微软雅黑"/>
        <charset val="134"/>
      </rPr>
      <t>任务目标</t>
    </r>
  </si>
  <si>
    <r>
      <rPr>
        <sz val="14"/>
        <color rgb="FF000000"/>
        <rFont val="微软雅黑"/>
        <charset val="134"/>
      </rPr>
      <t>2.1.骰出三重升华，从下列效果中选择1项执行：
a.全员协助：为本次掷骰添加任意数量的3；
b.回顾补充：恢复任意3个已被消耗的素质保障；
c.本刻之星：获得3次嘉奖；
之后，本次掷骰</t>
    </r>
    <r>
      <rPr>
        <b/>
        <sz val="14"/>
        <color rgb="FF000000"/>
        <rFont val="微软雅黑"/>
        <charset val="134"/>
      </rPr>
      <t>结束</t>
    </r>
    <r>
      <rPr>
        <sz val="14"/>
        <color rgb="FF000000"/>
        <rFont val="微软雅黑"/>
        <charset val="134"/>
      </rPr>
      <t>。</t>
    </r>
  </si>
  <si>
    <t>向其他特工清楚说明规则并提供帮助</t>
  </si>
  <si>
    <t>在非工作场合使用异常能力</t>
  </si>
  <si>
    <t>准确指出另一名特工应当被记违规处分的情况</t>
  </si>
  <si>
    <t>为叙述目的而扭曲或破坏游戏规则</t>
  </si>
  <si>
    <t>展现出对局方的卓越忠诚度（由指挥官评估）</t>
  </si>
  <si>
    <t>表现出不忠行为或发表负面机构相关言论</t>
  </si>
  <si>
    <t>任务结束后认真填写报告书</t>
  </si>
  <si>
    <t>将“涟漪枪”用于非重要目标</t>
  </si>
  <si>
    <t>2.2没有骰出三重升华，进行掷骰结果修正：
消耗任意点对应素质保障，将等量的掷骰结果变成3。</t>
  </si>
  <si>
    <t>3.应用燃尽：
你每有1点燃尽，消耗结果中的1个3。</t>
  </si>
  <si>
    <t>4.确定掷骰结果。</t>
  </si>
  <si>
    <t>5.产生混沌：
除非掷骰结果中有3个3，否则增加[燃尽数量+不是3的骰子的数量]点混沌。</t>
  </si>
  <si>
    <t>平衡工作与生活</t>
  </si>
  <si>
    <t>异常能力问题</t>
  </si>
  <si>
    <t>每次任务后，消耗1个可用时间标记1个格子，然后如果可以，查看对应秘密文档。
每当你通过消耗可用时间标记1个格子，将另外2个轨迹最末尾的1个格子划掉。</t>
  </si>
  <si>
    <t>可用时间</t>
  </si>
  <si>
    <t>▷</t>
  </si>
  <si>
    <t>异常共鸣轨迹</t>
  </si>
  <si>
    <t>▶</t>
  </si>
  <si>
    <t>H4</t>
  </si>
  <si>
    <t>H3</t>
  </si>
  <si>
    <t>U2</t>
  </si>
  <si>
    <t>X2</t>
  </si>
  <si>
    <t>N1</t>
  </si>
  <si>
    <t>Q2</t>
  </si>
  <si>
    <t>L10</t>
  </si>
  <si>
    <t>G8</t>
  </si>
  <si>
    <t>A7</t>
  </si>
  <si>
    <r>
      <t>每当你获得</t>
    </r>
    <r>
      <rPr>
        <b/>
        <sz val="18"/>
        <color rgb="FFC00000"/>
        <rFont val="微软雅黑"/>
        <charset val="134"/>
      </rPr>
      <t>观察期</t>
    </r>
    <r>
      <rPr>
        <sz val="18"/>
        <color rgb="FF000000"/>
        <rFont val="微软雅黑"/>
        <charset val="134"/>
      </rPr>
      <t>，获得“</t>
    </r>
    <r>
      <rPr>
        <b/>
        <sz val="18"/>
        <color theme="4"/>
        <rFont val="微软雅黑"/>
        <charset val="134"/>
      </rPr>
      <t>不名誉红旗</t>
    </r>
    <r>
      <rPr>
        <sz val="18"/>
        <color rgb="FF000000"/>
        <rFont val="微软雅黑"/>
        <charset val="134"/>
      </rPr>
      <t>”标记1个异常共鸣轨迹中的格子，且</t>
    </r>
    <r>
      <rPr>
        <b/>
        <sz val="18"/>
        <color rgb="FF000000"/>
        <rFont val="微软雅黑"/>
        <charset val="134"/>
      </rPr>
      <t>不</t>
    </r>
    <r>
      <rPr>
        <sz val="18"/>
        <color rgb="FF000000"/>
        <rFont val="微软雅黑"/>
        <charset val="134"/>
      </rPr>
      <t>划掉其它格子。
每当你标记1个异常共鸣轨迹中的格子，选择一项：
a.练习：为一项</t>
    </r>
    <r>
      <rPr>
        <b/>
        <sz val="18"/>
        <color theme="4"/>
        <rFont val="微软雅黑"/>
        <charset val="134"/>
      </rPr>
      <t>异常能力</t>
    </r>
    <r>
      <rPr>
        <sz val="18"/>
        <color rgb="FF000000"/>
        <rFont val="微软雅黑"/>
        <charset val="134"/>
      </rPr>
      <t>标记</t>
    </r>
    <r>
      <rPr>
        <b/>
        <sz val="18"/>
        <color rgb="FF000000"/>
        <rFont val="微软雅黑"/>
        <charset val="134"/>
      </rPr>
      <t>[已练习]</t>
    </r>
    <r>
      <rPr>
        <sz val="18"/>
        <color rgb="FF000000"/>
        <rFont val="微软雅黑"/>
        <charset val="134"/>
      </rPr>
      <t>；
b.被了解：从被标记</t>
    </r>
    <r>
      <rPr>
        <b/>
        <sz val="18"/>
        <color rgb="FF000000"/>
        <rFont val="微软雅黑"/>
        <charset val="134"/>
      </rPr>
      <t>[已练习]</t>
    </r>
    <r>
      <rPr>
        <sz val="18"/>
        <color rgb="FF000000"/>
        <rFont val="微软雅黑"/>
        <charset val="134"/>
      </rPr>
      <t>的</t>
    </r>
    <r>
      <rPr>
        <b/>
        <sz val="18"/>
        <color theme="4"/>
        <rFont val="微软雅黑"/>
        <charset val="134"/>
      </rPr>
      <t>异常能力</t>
    </r>
    <r>
      <rPr>
        <sz val="18"/>
        <color rgb="FF000000"/>
        <rFont val="微软雅黑"/>
        <charset val="134"/>
      </rPr>
      <t xml:space="preserve">中选择一项，向你的队友提问技能问题，勾选票数最多的答案，点满对应轨道后阅读对应的秘密文档。
</t>
    </r>
  </si>
  <si>
    <t>现实身份轨迹</t>
  </si>
  <si>
    <t>C4</t>
  </si>
  <si>
    <t>L11</t>
  </si>
  <si>
    <t>E2</t>
  </si>
  <si>
    <t>O4</t>
  </si>
  <si>
    <t>T6</t>
  </si>
  <si>
    <t>V2</t>
  </si>
  <si>
    <t>X3</t>
  </si>
  <si>
    <t>H5</t>
  </si>
  <si>
    <t>E3</t>
  </si>
  <si>
    <r>
      <rPr>
        <sz val="18"/>
        <color rgb="FF000000"/>
        <rFont val="微软雅黑"/>
        <charset val="134"/>
      </rPr>
      <t>当你既没有获得MVP，也没有获得观察期时，获得“</t>
    </r>
    <r>
      <rPr>
        <b/>
        <sz val="18"/>
        <color theme="5"/>
        <rFont val="微软雅黑"/>
        <charset val="134"/>
      </rPr>
      <t>参与者丝带</t>
    </r>
    <r>
      <rPr>
        <sz val="18"/>
        <color rgb="FF000000"/>
        <rFont val="微软雅黑"/>
        <charset val="134"/>
      </rPr>
      <t>”为一条</t>
    </r>
    <r>
      <rPr>
        <b/>
        <sz val="18"/>
        <color theme="5" tint="-0.499984740745262"/>
        <rFont val="微软雅黑"/>
        <charset val="134"/>
      </rPr>
      <t>人际关系</t>
    </r>
    <r>
      <rPr>
        <sz val="18"/>
        <color rgb="FF000000"/>
        <rFont val="微软雅黑"/>
        <charset val="134"/>
      </rPr>
      <t>增加1点关系。
每当你标记1个现实身份轨迹中的格子，为一条人际关系增加1点连接，并在下次任务时可以使用1次人际关系奖励，并且，你的每条连接达到9点的人际关系都可以在下次任务时使用1次人际关系奖励。</t>
    </r>
  </si>
  <si>
    <t>公司职能轨迹</t>
  </si>
  <si>
    <t>菜鸟</t>
  </si>
  <si>
    <t>助理</t>
  </si>
  <si>
    <t>高级助理</t>
  </si>
  <si>
    <t>助理总监</t>
  </si>
  <si>
    <t>总监</t>
  </si>
  <si>
    <t>区域总监</t>
  </si>
  <si>
    <t>副总裁</t>
  </si>
  <si>
    <t>高级副总裁</t>
  </si>
  <si>
    <t>执行副总裁</t>
  </si>
  <si>
    <t>主席</t>
  </si>
  <si>
    <t>A3</t>
  </si>
  <si>
    <t>D4</t>
  </si>
  <si>
    <t>G3</t>
  </si>
  <si>
    <t>J3</t>
  </si>
  <si>
    <t>N3</t>
  </si>
  <si>
    <t>Q3</t>
  </si>
  <si>
    <t>T3</t>
  </si>
  <si>
    <t>W8</t>
  </si>
  <si>
    <t>Y2</t>
  </si>
  <si>
    <r>
      <rPr>
        <sz val="18"/>
        <color rgb="FF000000"/>
        <rFont val="微软雅黑"/>
        <charset val="134"/>
      </rPr>
      <t>每当你获得</t>
    </r>
    <r>
      <rPr>
        <b/>
        <sz val="18"/>
        <color rgb="FFC00000"/>
        <rFont val="微软雅黑"/>
        <charset val="134"/>
      </rPr>
      <t>MVP</t>
    </r>
    <r>
      <rPr>
        <sz val="18"/>
        <color rgb="FF000000"/>
        <rFont val="微软雅黑"/>
        <charset val="134"/>
      </rPr>
      <t>，获得“</t>
    </r>
    <r>
      <rPr>
        <b/>
        <sz val="18"/>
        <color rgb="FFC00000"/>
        <rFont val="微软雅黑"/>
        <charset val="134"/>
      </rPr>
      <t>成功之袜</t>
    </r>
    <r>
      <rPr>
        <sz val="18"/>
        <color rgb="FF000000"/>
        <rFont val="微软雅黑"/>
        <charset val="134"/>
      </rPr>
      <t>”标记1个公司职能轨迹中的格子，且</t>
    </r>
    <r>
      <rPr>
        <b/>
        <sz val="18"/>
        <color rgb="FF000000"/>
        <rFont val="微软雅黑"/>
        <charset val="134"/>
      </rPr>
      <t>不</t>
    </r>
    <r>
      <rPr>
        <sz val="18"/>
        <color rgb="FF000000"/>
        <rFont val="微软雅黑"/>
        <charset val="134"/>
      </rPr>
      <t>划掉其它格子。
每当你标记1个公司职能轨迹中的格子，将1项</t>
    </r>
    <r>
      <rPr>
        <b/>
        <sz val="18"/>
        <color theme="4"/>
        <rFont val="微软雅黑"/>
        <charset val="134"/>
      </rPr>
      <t>素质保障</t>
    </r>
    <r>
      <rPr>
        <sz val="18"/>
        <color rgb="FF000000"/>
        <rFont val="微软雅黑"/>
        <charset val="134"/>
      </rPr>
      <t>的上限增加1点（单项素质保障上限为9），并获得3点嘉奖。</t>
    </r>
  </si>
  <si>
    <t>什么？这里有东西吗？</t>
  </si>
  <si>
    <t>你一定是眼花了….</t>
  </si>
  <si>
    <t>这里空无一物</t>
  </si>
  <si>
    <t>？？？？？？？？？？？？？？？？？？？？？？？？？？</t>
  </si>
  <si>
    <t>入职问卷</t>
  </si>
  <si>
    <t>序号</t>
  </si>
  <si>
    <t>问题</t>
  </si>
  <si>
    <t>回答</t>
  </si>
  <si>
    <t>■ 示例&amp; ○ 提示（示例仅供参考，如有需要可自行创作）</t>
  </si>
  <si>
    <t>你是如何与异常接触的？</t>
  </si>
  <si>
    <t>■ 你身边出现过某个异常，与其形成了先前的联系。
■ 该异常由你的念头所创造。
■ 在一次机构任务中，因意外而受到波及。
■ 通过 “三角学院计划” 获得外勤工作机会并触及异常。</t>
  </si>
  <si>
    <t>公司是如何找到你的？</t>
  </si>
  <si>
    <t>■ 你在公共场合使用了自己的异常能力。
■ 你意外卷入了一次公司任务。
■ 你主动找到我们。</t>
  </si>
  <si>
    <t>你的期望年薪是多少？</t>
  </si>
  <si>
    <t>■ 0 美元（感谢你！）。
■ 100 美元。
■ 125,000 美元。</t>
  </si>
  <si>
    <t>你的外貌特征是什么？</t>
  </si>
  <si>
    <t>○为方便辨识，请尽量提供足以让人从拥挤人群中一眼认出你的线索。
○这是以防“办公室照片资料再度受损”时能及时确认你的身份。</t>
  </si>
  <si>
    <t>你的异常能力是否有独特的视觉表现？</t>
  </si>
  <si>
    <r>
      <rPr>
        <sz val="16"/>
        <color rgb="FF000000"/>
        <rFont val="微软雅黑"/>
        <charset val="134"/>
      </rPr>
      <t xml:space="preserve">■ </t>
    </r>
    <r>
      <rPr>
        <b/>
        <sz val="16"/>
        <color rgb="FF000000"/>
        <rFont val="微软雅黑"/>
        <charset val="134"/>
      </rPr>
      <t>生长</t>
    </r>
    <r>
      <rPr>
        <sz val="16"/>
        <color rgb="FF000000"/>
        <rFont val="微软雅黑"/>
        <charset val="134"/>
      </rPr>
      <t xml:space="preserve">共鸣者造出的新肢体由液态金属构成，而非血肉。
■ </t>
    </r>
    <r>
      <rPr>
        <b/>
        <sz val="16"/>
        <color rgb="FF000000"/>
        <rFont val="微软雅黑"/>
        <charset val="134"/>
      </rPr>
      <t>低语</t>
    </r>
    <r>
      <rPr>
        <sz val="16"/>
        <color rgb="FF000000"/>
        <rFont val="微软雅黑"/>
        <charset val="134"/>
      </rPr>
      <t>共鸣者在说话时会在他人身上引发联觉效应。</t>
    </r>
  </si>
  <si>
    <t>你喜欢什么样的咖啡？</t>
  </si>
  <si>
    <t>■ 黑咖啡。
■ 燕麦奶拿铁。
■ 煎蛋。
■ 没有比茶更带劲的了。</t>
  </si>
  <si>
    <t>在你的人际关系中，谁是你的主要联络人，为什么？</t>
  </si>
  <si>
    <r>
      <rPr>
        <sz val="16"/>
        <color rgb="FF000000"/>
        <rFont val="微软雅黑"/>
        <charset val="134"/>
      </rPr>
      <t>○我们会联系此人，以便在你享受</t>
    </r>
    <r>
      <rPr>
        <b/>
        <sz val="16"/>
        <color rgb="FF000000"/>
        <rFont val="微软雅黑"/>
        <charset val="134"/>
      </rPr>
      <t>第三项生命保险福利</t>
    </r>
    <r>
      <rPr>
        <sz val="16"/>
        <color rgb="FF000000"/>
        <rFont val="微软雅黑"/>
        <charset val="134"/>
      </rPr>
      <t>时征询他们对你的评价。</t>
    </r>
  </si>
  <si>
    <t>在协作工作环境里，你能为团队带来什么？</t>
  </si>
  <si>
    <t>■ 积极向上的心态。
■ 值得信赖的工作作风。
○让队友了解当他们需要你的支持时，你能提供怎样的帮助。</t>
  </si>
  <si>
    <t>根据你选择的异常共鸣回答</t>
  </si>
  <si>
    <t>根据你选择的现实身份回答</t>
  </si>
  <si>
    <t>根据你选择的公司职能回答</t>
  </si>
  <si>
    <t>你在本部门最想从事的工作是？</t>
  </si>
  <si>
    <t>你希望合作或直属的上司与同事？</t>
  </si>
  <si>
    <t>意见建议</t>
  </si>
  <si>
    <t>（你可以在这里写下以上问题不能涵盖的其它设定）</t>
  </si>
  <si>
    <t>任务报告</t>
  </si>
  <si>
    <t>异常状态</t>
  </si>
  <si>
    <t>已中和</t>
  </si>
  <si>
    <t>已收容</t>
  </si>
  <si>
    <t>任务评分</t>
  </si>
  <si>
    <t>GM填写</t>
  </si>
  <si>
    <t>已逃脱</t>
  </si>
  <si>
    <t>其它</t>
  </si>
  <si>
    <t>混沌池</t>
  </si>
  <si>
    <t>异常分析</t>
  </si>
  <si>
    <t>突出表现</t>
  </si>
  <si>
    <t>代号</t>
  </si>
  <si>
    <t>MVP</t>
  </si>
  <si>
    <t>焦点</t>
  </si>
  <si>
    <t>行为</t>
  </si>
  <si>
    <t>待观察</t>
  </si>
  <si>
    <t>域界</t>
  </si>
  <si>
    <t>散逸端</t>
  </si>
  <si>
    <t>参与者</t>
  </si>
  <si>
    <t>编号</t>
  </si>
  <si>
    <t>可选任务目标</t>
  </si>
  <si>
    <t>目标</t>
  </si>
  <si>
    <t>奖励</t>
  </si>
  <si>
    <t>完成员工</t>
  </si>
  <si>
    <t>一份完整的报告能使团队的每位成员获得3点嘉奖；
而一份卓越的报告能让团队中的每位成员获得6点嘉奖。</t>
  </si>
  <si>
    <t>极简车卡流程</t>
  </si>
  <si>
    <t>1. 在表格“角色表”中填写“基本信息”栏目。</t>
  </si>
  <si>
    <t>2. 查阅表格“A异常共鸣”、“R现实身份”、“C公司职能”并在表格“角色表”中的“ARC”栏目用下拉菜单进行选择。</t>
  </si>
  <si>
    <t>3. 在表格“角色表”中找到“自我评估”栏目，根据显示的问题作答。</t>
  </si>
  <si>
    <t>4. 在表格“角色表”中找到“素质保障”栏目，根据你在“自我评估”栏目中的回答调整每种素质的保障上限（即右侧的数字），并将每种素质保障调整至上限。</t>
  </si>
  <si>
    <t>5. 查阅表格“R现实身份”中的“人际关系”列，在表格“角色表”中找到“人际关系矩阵”栏目并按要求填写（你只需要填写三条人际关系）。</t>
  </si>
  <si>
    <t>6. 与指挥官和其它特工商量后，为你的人际关系分配扮演者。</t>
  </si>
  <si>
    <t>7.（可选）使用表格”角色表“中的”扮演角色速查“功能快速查看你被分配到扮演的角色。（你可以使用表格”角色库“填入他们的信息）</t>
  </si>
  <si>
    <t>8. 使用“人际关系矩阵”栏目中的“连接点”格调整你填写的人际关系的连接进度，为一条最亲密的人际关系分配6点连接，为其余两条各分配3点。</t>
  </si>
  <si>
    <t>9. 填写表格“入职问卷”中的所有问题。</t>
  </si>
  <si>
    <t>10. （可选）在表格“角色表”中贴上照片。</t>
  </si>
  <si>
    <t>关于如何选择ARC</t>
  </si>
  <si>
    <t>本规则下车卡的核心即ARC系统，通过在ARC中进行三次”九选一“来塑造人物的框架，以下是详细说明。</t>
  </si>
  <si>
    <t>注意：本规则作为强叙事规则，相比于角色强度，让叙事变得有趣是重要得多的事，当角色变得让你感觉无聊时，请务必忽略下文中所有的”功利地说“部分。</t>
  </si>
  <si>
    <t>”A异常共鸣“表示你与何种异常发生关联，从而获得异常能力，这主要决定了你的技能。
功利地说，当你挑选好此项后，应该关注你技能所需要展现的素质（即你的九种属性）和它们可能的运用场景，从而在选择”R现实身份“和”C公司职能“时能够与之搭配。注意不要无视”能力强化“和”失败时“部分，强大的技能往往具有苛刻的强化条件和严厉的失败后果。
在本卡中，与该项有关的东西一般被标记为蓝色。</t>
  </si>
  <si>
    <t>”R现实身份“表示你在现实中的身份。
在本作世界观下，作为特工执行任务是通过一种看起来像”跑团“一样的行为进行的，故而本规则存在一种我称为【双重扮演】的特性，现实身份即是你在不执行任务的幕间时的身份，该项主要决定了”什么会给你带来麻烦？“以及为你提供了类似于COC7th中的”联络人“的帮助，不同的是，这些人际关系需要你付出代价进行维护。同时该项还决定了你的”力竭释放“，你可以将它理解成”在关键时刻你最应该做的事情“或是”在最绝望的时候你会做的事情“，因为你真的会在这两种情况下非常希望自己选对了”力竭释放“。
在在本卡中，与该项有关的东西一般被标记为黄色。</t>
  </si>
  <si>
    <t>”C公司职能“表示你在三角机构这家公司中负责的部门。
需要说明的是，选择”首席执行官“并不意味着你直接成为了公司高层，无论你选择”实习生“还是”首席执行官“你的职级都会从最低级的”菜鸟“开始。你依然需要通过花费”时间“在幕间成长时提升你的职级才能获得更高级的奖励。
该项主要决定了你的”素质保障“，你可以将它理解为属性点，但是这其实是不同的，希望你的DM向你解释了它们的差异。该项还决定了你的行为准则，”最高原则“决定了你绝对不应该做的事情，而”授权行为“则决定着你应该做的事情。功利地说，你绝对应该考虑一下它们和你的”力竭释放“相性如何。最后，你的职能还会为你提供一件初始补给，每件都很诱人，真的。
在在本卡中，与该项有关的东西一般被标记为红色。</t>
  </si>
  <si>
    <t>一些你可能还不知道的事</t>
  </si>
  <si>
    <t>1. 被普通人目击或察觉到”异常“（当然包括你的异常能力）会产生”松散端“，这会带来更多的麻烦。</t>
  </si>
  <si>
    <t>2. 因为生命保险福利的存在，你在任务过程中很难因为死亡撕卡。</t>
  </si>
  <si>
    <t>3. 因为掷骰规则的特殊性，掷出失败的结果还是比较罕见的。</t>
  </si>
  <si>
    <t>4. 在本卡中你会看到一些你尚不能理解的事物，比如神秘的代码、多出来的技能栏位以及表格”date“等，请直接忽略它们。</t>
  </si>
  <si>
    <t>5. 表格解锁密码为三位数字：123，如果遇到需要编辑的单元格被锁定或其他任何需要编辑本卡的情况，请尽情使用。</t>
  </si>
  <si>
    <t>异常共鸣</t>
  </si>
  <si>
    <t>简介</t>
  </si>
  <si>
    <t>能力名称</t>
  </si>
  <si>
    <t>素质</t>
  </si>
  <si>
    <t>能力增强</t>
  </si>
  <si>
    <t>现实身份</t>
  </si>
  <si>
    <t>特殊</t>
  </si>
  <si>
    <r>
      <rPr>
        <b/>
        <sz val="22"/>
        <color theme="0"/>
        <rFont val="微软雅黑"/>
        <charset val="134"/>
      </rPr>
      <t xml:space="preserve">现实触发器
</t>
    </r>
    <r>
      <rPr>
        <b/>
        <sz val="16"/>
        <color theme="0"/>
        <rFont val="微软雅黑"/>
        <charset val="134"/>
      </rPr>
      <t>（为你带来麻烦的东西）</t>
    </r>
  </si>
  <si>
    <r>
      <rPr>
        <b/>
        <sz val="22"/>
        <color theme="0"/>
        <rFont val="微软雅黑"/>
        <charset val="134"/>
      </rPr>
      <t xml:space="preserve">力竭释放
</t>
    </r>
    <r>
      <rPr>
        <b/>
        <sz val="16"/>
        <color theme="0"/>
        <rFont val="微软雅黑"/>
        <charset val="134"/>
      </rPr>
      <t>（让你无视力竭的行为）</t>
    </r>
  </si>
  <si>
    <r>
      <rPr>
        <b/>
        <sz val="22"/>
        <color theme="0"/>
        <rFont val="微软雅黑"/>
        <charset val="134"/>
      </rPr>
      <t xml:space="preserve">人际关系
</t>
    </r>
    <r>
      <rPr>
        <b/>
        <sz val="16"/>
        <color theme="0"/>
        <rFont val="微软雅黑"/>
        <charset val="134"/>
      </rPr>
      <t>（你能找谁帮忙？）</t>
    </r>
  </si>
  <si>
    <r>
      <rPr>
        <b/>
        <sz val="22"/>
        <color theme="0"/>
        <rFont val="微软雅黑"/>
        <charset val="134"/>
      </rPr>
      <t xml:space="preserve">连接奖励
</t>
    </r>
    <r>
      <rPr>
        <b/>
        <sz val="16"/>
        <color theme="0"/>
        <rFont val="微软雅黑"/>
        <charset val="134"/>
      </rPr>
      <t>（这段关系能怎样帮助你？）</t>
    </r>
  </si>
  <si>
    <t>奖励内容</t>
  </si>
  <si>
    <t>公司职能</t>
  </si>
  <si>
    <t>初始补给</t>
  </si>
  <si>
    <r>
      <rPr>
        <b/>
        <sz val="22"/>
        <color theme="0"/>
        <rFont val="微软雅黑"/>
        <charset val="134"/>
      </rPr>
      <t xml:space="preserve">授权行为
</t>
    </r>
    <r>
      <rPr>
        <b/>
        <sz val="16"/>
        <color theme="0"/>
        <rFont val="微软雅黑"/>
        <charset val="134"/>
      </rPr>
      <t>（执行就会被嘉奖）</t>
    </r>
  </si>
  <si>
    <r>
      <rPr>
        <b/>
        <sz val="22"/>
        <color theme="0"/>
        <rFont val="微软雅黑"/>
        <charset val="134"/>
      </rPr>
      <t xml:space="preserve">最高原则
</t>
    </r>
    <r>
      <rPr>
        <b/>
        <sz val="16"/>
        <color theme="0"/>
        <rFont val="微软雅黑"/>
        <charset val="134"/>
      </rPr>
      <t>（违反就会被处分）</t>
    </r>
  </si>
  <si>
    <r>
      <rPr>
        <b/>
        <sz val="22"/>
        <color theme="0"/>
        <rFont val="微软雅黑"/>
        <charset val="134"/>
      </rPr>
      <t xml:space="preserve">自我评估
</t>
    </r>
    <r>
      <rPr>
        <b/>
        <sz val="16"/>
        <color theme="0"/>
        <rFont val="微软雅黑"/>
        <charset val="134"/>
      </rPr>
      <t>（决定你的素质保障）</t>
    </r>
  </si>
  <si>
    <t>请将你兑换的补给自行填入角色表</t>
  </si>
  <si>
    <t>什么？这里有另外一个表格？不可能！（当你被允许访问时将下表中的文字改为黑色来查看）</t>
  </si>
  <si>
    <t>名称</t>
  </si>
  <si>
    <t>效果</t>
  </si>
  <si>
    <t>花费（嘉奖）</t>
  </si>
  <si>
    <t>状态</t>
  </si>
  <si>
    <t>花费</t>
  </si>
  <si>
    <t>官方三角机构马克杯（12 盎司）</t>
  </si>
  <si>
    <t>这款时尚的陶瓷马克杯能够盛装任何在合理温度范围内的液体。</t>
  </si>
  <si>
    <t>S1</t>
  </si>
  <si>
    <t>加速发展</t>
  </si>
  <si>
    <t>激活“练习”或“被了解”。</t>
  </si>
  <si>
    <t>官方三角机构马克杯（18 盎司）</t>
  </si>
  <si>
    <t>S2</t>
  </si>
  <si>
    <t>自我实现</t>
  </si>
  <si>
    <t>不喜欢你某项异常能力的发展方式？
Siphon 可以使你的观察变得至关重要，并将你现有的一项能力替换成你如果以不同方式回答前一项能力问题本应获得的那项能力。
替换掉的能力将失去“练习”状态以及“被了解”。</t>
  </si>
  <si>
    <t>便捷回形针</t>
  </si>
  <si>
    <t>这只一英寸的金属回形针允许特工秘密存储任意数量的文件或数字档案。
你可以将纸质文件捆绑在一起储存，或将回形针的一端插入任何数据接口，以保存、传输或复制数字数据。回形针存储的数据量没有上限；无论存入多少张纸，外观看起来都只像是一堆普通的五张左右的文件。
请注意，任何存储在回形针中的信息均视为机构财产。</t>
  </si>
  <si>
    <t>租赁</t>
  </si>
  <si>
    <t>S3</t>
  </si>
  <si>
    <t>众多</t>
  </si>
  <si>
    <t>从尚未被你的外勤小队使用的异常 ARC 部件中获得一项初始异常能力，该能力可正常发展成未来的能力。</t>
  </si>
  <si>
    <t>S4</t>
  </si>
  <si>
    <t>下潜</t>
  </si>
  <si>
    <t>你获得能力【下潜】：当你死亡时，不再返回机构，而是坠入大厅。你可以通过在某个正想着你的人附近出现，迅速回归现实。回归时，从下列部位中选择一个永久改变以反映你异常状态：左眼、右眼、口鼻、左手、右手、左臂、右臂、左脚、右脚、左腿、右腿、心脏、胃。这样的改变可能会使你的存在本身开始产生松散端。</t>
  </si>
  <si>
    <t>侧袋储物柜（小号）</t>
  </si>
  <si>
    <t>这个由值班的流形异常维护的金属储物柜，可在任务期间随时使用。你只需用手持物品伸手到身后（用来存放物品）或空手伸到身后（取回物品）即可。储物柜内的物品会正常老化和损坏。
小号储物柜相当于普通背包大小。</t>
  </si>
  <si>
    <t>S5</t>
  </si>
  <si>
    <t>分裂</t>
  </si>
  <si>
    <t>你获得能力【分裂】：你的异常可以安全地离开你的身体，并在不超过7分钟的时间内自主行动。在此期间，你可以同时独立控制你的肉身与异常形态；但你的肉身无法使用异常能力，而你的异常形态将为每个遇到它的人产生一个松散端。</t>
  </si>
  <si>
    <t>S6</t>
  </si>
  <si>
    <t>域界创造</t>
  </si>
  <si>
    <t>你获得能力【域界创造】：在每个任务中，你可以建立一个封闭房间或直径约10米的开放空间作为你的领域。该空间不得位于或与其他异常的领域重叠或接触，并在任务结束前不会消散。
你的领域具有以下效果：
● 其他异常（包括小型异常）未经你许可不得进入你的领域。
● 在你的领域内使用异常能力时，成功的掷骰自动额外加3。
● 每个任务中，你可以在你的领域内无需掷骰地使用 UNL3ASH 能力，该能力仅影响领域内部的事物。</t>
  </si>
  <si>
    <t>侧袋储物柜（大号）</t>
  </si>
  <si>
    <t>这个由值班的流形异常维护的金属储物柜，可在任务期间随时使用。你只需用手持物品伸手到身后（用来存放物品）或空手伸到身后（取回物品）即可。储物柜内的物品会正常老化和损坏。
大号储物柜相当于普通车库大小。</t>
  </si>
  <si>
    <t>S7</t>
  </si>
  <si>
    <t>实现</t>
  </si>
  <si>
    <t>创造一项全新异常能力，完美体现你的本质，该能力包含成功效果、强化效果和失败效果。</t>
  </si>
  <si>
    <t>这个由值班的流形异常维护的金属储物柜，可在任务期间随时使用。你只需用手持物品伸手到身后（用来存放物品）或空手伸到身后（取回物品）即可。储物柜内的物品会正常老化和损坏。
小号储物柜相当于普通车库大小。</t>
  </si>
  <si>
    <t>三角机构企业餐饮计划（单次）</t>
  </si>
  <si>
    <t>当你在任何餐厅为自己订餐时，只要你从下列经批准的食品清单中点餐，你便可使用机构公司卡支付：
● 萨莫萨
● 可折叠的法式薄饼
● 御饭团
● 切成三角形的三明治
● 按片售卖的披萨或派
● 哈门塔申饼
● 箭蟹
● 瑞士三角巧克力
其他选项必须得到你的总经理批准。</t>
  </si>
  <si>
    <t>单次</t>
  </si>
  <si>
    <t>三角机构企业餐饮计划（永久）</t>
  </si>
  <si>
    <t>永久</t>
  </si>
  <si>
    <t>慈善捐赠</t>
  </si>
  <si>
    <t>随机选取一家有需要的孤儿院，为其提供一年的资金支持。</t>
  </si>
  <si>
    <t>感谢您</t>
  </si>
  <si>
    <t>三轮车服务临时通行证</t>
  </si>
  <si>
    <t>你将获得一辆由你选择的私人交通工具。这可以是任何市售且符合法规的移动物品，只要尺寸足够且具备你整个外勤小队所需的所有必要设施。归还一辆损坏的车辆将导致违规处分。</t>
  </si>
  <si>
    <t>临时</t>
  </si>
  <si>
    <t>三轮车服务会员</t>
  </si>
  <si>
    <t>披露协议临时通行证</t>
  </si>
  <si>
    <t>签署本协议的特工授权机构在双方同意的情况下，记录他们的思维，并在彼此需要时植入对方的思维，以促进特工间的沟通，使你能在不言而喻且跨越长距离的情况下进行交流。所有特工必须签署自己的披露协议才能参与。</t>
  </si>
  <si>
    <t>披露协议会员</t>
  </si>
  <si>
    <t>官方三角机构运动外套</t>
  </si>
  <si>
    <t>这件轻盈、透气的外套让特工在保持舒适、不受阻碍的同时，彰显出无可挑剔的品味。特工可申请在外套后背屏幕印上他们的名字或代号，前右侧胸部则可添加每次晋升时获得的刺绣徽章。</t>
  </si>
  <si>
    <t>三角机构家居 $1000 礼品卡</t>
  </si>
  <si>
    <t>在办公室，或任务期间当你身处购物中心时，你可以使用这张礼品卡购买道具、家具、家居用品以及你调查中可能需要的其他常见平凡物品（不得用于转售）。</t>
  </si>
  <si>
    <t>三角机构家居 $3,000,000 礼品卡</t>
  </si>
  <si>
    <t>部门调动申请（首次）</t>
  </si>
  <si>
    <t>觉得自己不适合当前部门？你可以申请从现有职能调动到外勤小队中未被代表的任何职能。请注意，从下一次任务开始，你只能使用新职能的初始补给。</t>
  </si>
  <si>
    <t>部门调动申请</t>
  </si>
  <si>
    <t>历史修正申请</t>
  </si>
  <si>
    <t>利用机构 3%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</si>
  <si>
    <t>LMZ “破空者”执政官级直升机（基础型）</t>
  </si>
  <si>
    <t>LMZ “破空者”执政官级直升机
这架最先进的、贴有机构品牌的直升机为你提供摆脱一切尘世烦恼的自由。
其特点包括：
● 高级真皮座椅，最多可容纳 9 名乘客
● 航程超过 300 海里
● 巡航速度达 140 节
● 可定制的自动助理
● 冷藏杯架
“破空者”是真正无与伦比的旅行方式。
注：不包括飞行员培训。需要签署责任豁免书。</t>
  </si>
  <si>
    <t>LMZ “破空者”执政官级直升机（防火型）</t>
  </si>
  <si>
    <t>萧峰</t>
  </si>
  <si>
    <t>未填写</t>
  </si>
  <si>
    <t>角色2</t>
  </si>
  <si>
    <t>角色3</t>
  </si>
  <si>
    <t>角色4</t>
  </si>
  <si>
    <t>角色5</t>
  </si>
  <si>
    <t>角色6</t>
  </si>
  <si>
    <t>角色7</t>
  </si>
  <si>
    <t>角色8</t>
  </si>
  <si>
    <t>角色9</t>
  </si>
  <si>
    <t>角色10</t>
  </si>
  <si>
    <t>前往表格”角色库“查看使用说明以使用本功能。</t>
  </si>
  <si>
    <t>使用说明：
1. 将需要显示在表格“角色表”中“扮演角色速查”栏目中的角色填写在这里；
2. 回到“角色表”中在“扮演角色速查”栏目使用“备注”格的下拉菜单切换角色
3. 因为显示空间有限，建议每个角色的备注鲜明而简短，例如：卷王的老板、查理的宝宝等。</t>
  </si>
  <si>
    <r>
      <rPr>
        <sz val="14"/>
        <color rgb="FFFF0000"/>
        <rFont val="微软雅黑"/>
        <charset val="134"/>
      </rPr>
      <t>本卡由风随化制作，供一切地球人免费进行任何</t>
    </r>
    <r>
      <rPr>
        <b/>
        <sz val="14"/>
        <color rgb="FFFF0000"/>
        <rFont val="微软雅黑"/>
        <charset val="134"/>
      </rPr>
      <t>非商业</t>
    </r>
    <r>
      <rPr>
        <sz val="14"/>
        <color rgb="FFFF0000"/>
        <rFont val="微软雅黑"/>
        <charset val="134"/>
      </rPr>
      <t>用途，并禁止一切地球人利用本卡进行任何商业用途。</t>
    </r>
  </si>
  <si>
    <t>版本v0.5</t>
  </si>
  <si>
    <t>低语</t>
  </si>
  <si>
    <t>编目</t>
  </si>
  <si>
    <t>蚀耗</t>
  </si>
  <si>
    <t>生长</t>
  </si>
  <si>
    <t>枪</t>
  </si>
  <si>
    <t>梦境</t>
  </si>
  <si>
    <t>流形</t>
  </si>
  <si>
    <t>缺失</t>
  </si>
  <si>
    <t>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t>
  </si>
  <si>
    <t>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t>
  </si>
  <si>
    <t>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t>
  </si>
  <si>
    <t>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t>
  </si>
  <si>
    <t>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t>
  </si>
  <si>
    <t>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t>
  </si>
  <si>
    <t>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t>
  </si>
  <si>
    <t>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t>
  </si>
  <si>
    <t>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t>
  </si>
  <si>
    <t>能力1</t>
  </si>
  <si>
    <t>“再说一遍？”</t>
  </si>
  <si>
    <t>“那边是什么？”</t>
  </si>
  <si>
    <t>"还要来点吗？"</t>
  </si>
  <si>
    <t>“我们还有时间！”</t>
  </si>
  <si>
    <t>“我来保护你！”</t>
  </si>
  <si>
    <t>抹除</t>
  </si>
  <si>
    <t>噩梦</t>
  </si>
  <si>
    <t>"我知道捷径！"</t>
  </si>
  <si>
    <t>“没打中！”</t>
  </si>
  <si>
    <t>当目标口头陈述时，回复“再说一遍？”，然后向小组说明目标实际上想说的话，而非他们最初所说的。</t>
  </si>
  <si>
    <t>指向附近某处并说“那边是什么？”。</t>
  </si>
  <si>
    <t>对你来说，欲望就像一个水桶。只需说一句“还要来点吗？”便能在其中戳出一个洞。</t>
  </si>
  <si>
    <t>当你或目标急于完成一项任务（例如修车、逃离追捕等）时，查看任一时钟并说出“我们还有时间”。</t>
  </si>
  <si>
    <t>当附近的目标将受到外部力量的伤害时，喊出“我来保护你！”并延伸你的肉体去保护他们。</t>
  </si>
  <si>
    <t>用你的枪瞄准，永久性地从当前场景中移除一个普通的物体或人。曾经他们存在；现在他们已不复存在。</t>
  </si>
  <si>
    <t>将自己投射到超越现实的境界中。选择一个目标，将其心灵的阴影裹挟在你身体里。</t>
  </si>
  <si>
    <t>当你急于赶往某处时，喊出“我知道捷径！”并描述一条通向目标地点的捷径。</t>
  </si>
  <si>
    <t>当有东西可能触碰或伤害你时，喊出“没打中！”。</t>
  </si>
  <si>
    <t>目标会相信你所说的新句子正是他们原本想表达的。</t>
  </si>
  <si>
    <t>你在所指位置创造出一个物体。它可以是你想象中任何普通、无害且恰好能适应该空间的物品，但只能包含你所熟悉的细节或信息。</t>
  </si>
  <si>
    <t>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t>
  </si>
  <si>
    <t>你说对了。如果任务专注且真诚地进行，它将在迫近的截止日期之前完成。</t>
  </si>
  <si>
    <t>你会迅速在目标周围生长出额外的肉体，替他们承受攻击。所有的损伤、伤害或死亡将转嫁给你，而非目标。</t>
  </si>
  <si>
    <t>目标会无影无踪地消失。</t>
  </si>
  <si>
    <t>你可以采取一个虚幻的形态，以这种形态出现在目标面前。该形态可能是可怕的、美丽的，或平凡无奇的——而目标会相信这就是你的真实形态。</t>
  </si>
  <si>
    <t>不论捷径看起来多么不可能，你的描述都对你有效。这条捷径一旦使用便会消失。</t>
  </si>
  <si>
    <t>你出现在附近的别处——也许就在试图触碰你的东西的后面或上方。</t>
  </si>
  <si>
    <t>如果出现六个或更多的“3”，你在接下来的一个小时内可以随时替目标发言。</t>
  </si>
  <si>
    <t>每额外获得一个“3”，你可以在附近再创造一个物体。</t>
  </si>
  <si>
    <t>每额外获得一个“3”，你可以将这种欲望扩散给附近另一个目标，产生类似效果。</t>
  </si>
  <si>
    <t>每额外获得一个“3”，你可以在截止日期前额外获得一分钟的准备时间，以便用于其他活动。</t>
  </si>
  <si>
    <t>每累计一个额外的“3”，你会为自己披上一层额外的保护肉体。这次受到的伤害等级减少1，其多余的伤害转移到未来。（更高的数字会使你的身体出现明显的变化，直到那层肉体消耗掉吸收了伤害。）</t>
  </si>
  <si>
    <t>若掷出六个或更多“3”：在你视线中的由你选择的任意数量的普通物品或人都会无影无踪地消失。</t>
  </si>
  <si>
    <t>● 每当累计到第三个“3”，你可以要求扮演目标的玩家在你采取此形态之前，说出下列选项中的一个：
  ○ 他们最深的恐惧
  ○ 他们最大的目标
  ○ 他们最隐秘的渴望</t>
  </si>
  <si>
    <t>每额外获得一个“3”，另外一人可以在捷径消失前使用它。</t>
  </si>
  <si>
    <t>每额外获得一个“3”，你可以将另一名愿意且位于附近的目标与你一同移动到新的位置。</t>
  </si>
  <si>
    <t>目标不受影响，在接下来的三小时内，你只能使用你原本打算让他们说的那句话中的词语发言。</t>
  </si>
  <si>
    <t>GM 会描述一个现存但显得格格不入或极为不便的物体。</t>
  </si>
  <si>
    <t>目标会对他们最近享受的那件事产生厌恶。你的“还要来点吗？”对他们来说变成了一种侮辱，从此以后，即便只是想到那件事也令他们作呕。</t>
  </si>
  <si>
    <t>你大错特错——直到为时已晚你才发现这一点。你的追捕者会出其不意地袭击你，截止日期早已过去……所有的时间去哪了？</t>
  </si>
  <si>
    <t>你和目标都会承受原本的伤害。你的身体会生长得超出你的意图，并以明显的过度生长状态存在，直至你有至少一小时的休息恢复。</t>
  </si>
  <si>
    <t>目标被杀死。一个物体被摧毁，一个生物死亡。这一结果显而易见，且可能产生松散端。</t>
  </si>
  <si>
    <t>你的真实身份会深深铭刻在目标的心中——夜晚他们会梦见你，白天他们会想起你。至于今天，也许什么都不会发生。</t>
  </si>
  <si>
    <t>你的捷径会引导到一个极为不便的地方，而非目标地点，而且这条捷径会持续存在，且对双向都公开可见。</t>
  </si>
  <si>
    <t>目标会被移动到其他地方——可能去伤害别人、处于一个会产生额外伤害的角度，或被送到一个极为不便的位置。</t>
  </si>
  <si>
    <t>能力问题1</t>
  </si>
  <si>
    <t>问：当有人打断我时，我会……</t>
  </si>
  <si>
    <t>问：我的朋友永远不会伤害我，因为……</t>
  </si>
  <si>
    <t>问：我能把马牵到水边……</t>
  </si>
  <si>
    <t>问：我通晓……</t>
  </si>
  <si>
    <t>问：我保护别人是因为……</t>
  </si>
  <si>
    <t>问：你会记住这一切吗？</t>
  </si>
  <si>
    <t>问：我常常会想象……</t>
  </si>
  <si>
    <t>问：世界是……</t>
  </si>
  <si>
    <t>问：能够在争论中取胜，我靠得是……</t>
  </si>
  <si>
    <t>回答1a</t>
  </si>
  <si>
    <t>a.善意地询问。</t>
  </si>
  <si>
    <t>a.他们不知道怎么才能做到。</t>
  </si>
  <si>
    <t>a.但谁会喝水呢？</t>
  </si>
  <si>
    <t>a.魔法。</t>
  </si>
  <si>
    <t>a.我想让他们知道谁更厉害。</t>
  </si>
  <si>
    <t>a.不会</t>
  </si>
  <si>
    <t>a.最好的情况。</t>
  </si>
  <si>
    <t>a.如我所见。</t>
  </si>
  <si>
    <t>a.指出逻辑漏洞。</t>
  </si>
  <si>
    <t>代码1a</t>
  </si>
  <si>
    <t>T2</t>
  </si>
  <si>
    <t>Y1</t>
  </si>
  <si>
    <t>Y4</t>
  </si>
  <si>
    <t>W3</t>
  </si>
  <si>
    <t>F5</t>
  </si>
  <si>
    <t>D1</t>
  </si>
  <si>
    <t>F9</t>
  </si>
  <si>
    <t>I2</t>
  </si>
  <si>
    <t>回答1b</t>
  </si>
  <si>
    <t>b.直言不讳。</t>
  </si>
  <si>
    <t>b.是我雇的他们。</t>
  </si>
  <si>
    <t>b.但我要先喝。</t>
  </si>
  <si>
    <t>b.功夫。</t>
  </si>
  <si>
    <t>b.他们无法保护自己。</t>
  </si>
  <si>
    <t>b.会</t>
  </si>
  <si>
    <t>b.最坏的情况。</t>
  </si>
  <si>
    <t>b.由我塑造。</t>
  </si>
  <si>
    <t>b.绝不退缩。</t>
  </si>
  <si>
    <t>代码1b</t>
  </si>
  <si>
    <t>P4</t>
  </si>
  <si>
    <t>I5</t>
  </si>
  <si>
    <t>C1</t>
  </si>
  <si>
    <t>C10</t>
  </si>
  <si>
    <t>L6</t>
  </si>
  <si>
    <t>T5</t>
  </si>
  <si>
    <t>R13</t>
  </si>
  <si>
    <t>S16</t>
  </si>
  <si>
    <t>M10</t>
  </si>
  <si>
    <t>能力2</t>
  </si>
  <si>
    <t>舌尖上的秘密</t>
  </si>
  <si>
    <t>“你或许还会喜欢…”</t>
  </si>
  <si>
    <t>借用</t>
  </si>
  <si>
    <t>抓紧时间</t>
  </si>
  <si>
    <t>肢体</t>
  </si>
  <si>
    <t>快枪出击</t>
  </si>
  <si>
    <t>午睡时光</t>
  </si>
  <si>
    <t>继续前行……</t>
  </si>
  <si>
    <t>否定痕迹</t>
  </si>
  <si>
    <t>张开你的心扉，聆听身边目标的思绪。让他们的言语通过你传出。</t>
  </si>
  <si>
    <t>拿起任何一个你能携带的小型物品。</t>
  </si>
  <si>
    <t>选择一个普通目标身上的某个特征，并据为己有——无论是他们的面容、声音、爱情，还是指纹——现在这些都属于你，而对方则失去它们。</t>
  </si>
  <si>
    <t>当你或盟友为除本能力以外的某项异常能力掷骰时，确定掷骰结果后，用力击打一只时钟。</t>
  </si>
  <si>
    <t>扩展你的身体能力，长出额外与你现有肢体相似的新肢体。</t>
  </si>
  <si>
    <t>当有人试图伤害你时，立即开火。</t>
  </si>
  <si>
    <t>向目标身上撒一把细沙。</t>
  </si>
  <si>
    <t>当你为目标指路、逃离目标追捕或得知目标的去向时，打个结。你可以试图将他们困在一个迷宫或无尽的走廊中。</t>
  </si>
  <si>
    <t>检查一个曾经存在某件东西的位置。</t>
  </si>
  <si>
    <t>你会说出目标此刻希望自己说出的话。</t>
  </si>
  <si>
    <t>该物品会变成一个类似但又有所不同的版本。（例如，一件绿色外套变为蓝色外套，一个毛绒熊变为毛绒老虎， #203房间的钥匙变为 #204的……）</t>
  </si>
  <si>
    <t>这一效果可以持续长达一小时。</t>
  </si>
  <si>
    <t>你将目标送回过去以协助自己，使其能够以相同数量的“3”再次使用同一能力。此第二次使用可影响新的目标，并且不会产生混沌或三重升华效应。</t>
  </si>
  <si>
    <t>你获得的伸展范围和控制力远超普通战斗者，能够轻松牵制任何普通目标或次级异常目标。</t>
  </si>
  <si>
    <t>你抢先开火，袭击者在发动攻击前会先承受1级伤害等级，他们的攻击也因此无法伤害到你。</t>
  </si>
  <si>
    <t>你使目标突然陷入沉睡。他们会做美梦，醒来后以为自己是自然打盹了几分钟。</t>
  </si>
  <si>
    <t>你将他们困在你设计的复杂而循环重复的路径中。他们在你下次掷骰前无法脱身。</t>
  </si>
  <si>
    <t>你能看见你所检查位置失去的历史。如果有便条被移走，你会知道其内容；如果有物品被盗，你会知道它是什么以及它是如何消失的。</t>
  </si>
  <si>
    <t>每三个“3”，你可以就目标当前相关的事物提出一个问题，并从 GM 那里获得答案；这个问题及其答案必须由你的角色大声说出。</t>
  </si>
  <si>
    <t>每当累计到第三个“3”，你可以为该物体添加一个额外的变体，允许你在这些变体之间自由切换，例如让一根拐杖可以在拐杖和剑之间转换。此效果为永久性，但仅在你持有该物体时可进行切换。</t>
  </si>
  <si>
    <t>● 每额外获得一个“3”，你可以从以下选项中选择一个：
  ○ 目标保留被借特征的有缺陷版本；
  ○ 效果再延长一小时；
  ○ 你可以与另一目标共享所借特征。</t>
  </si>
  <si>
    <t>每额外获得一个“3”，你可以在第二次使用中额外增加一个“3”，此效果甚至可使一次掷骰的“3”数量超过六个。</t>
  </si>
  <si>
    <t>● 每累计一个额外的“3”，你可以从下列选项中选择一个：
  ○ 拆除一个目标的武器；
  ○ 同时牵制另一个目标；
  ○ 使一个已被牵制的目标失去意识；
  ○ 杀死一个失去意识的目标。</t>
  </si>
  <si>
    <t>每额外获得一个“3”，你可以选择另一个目标，使其受到伤害，或对已经被此能力伤害过的目标进行抹除。</t>
  </si>
  <si>
    <t>● 每个额外的3，选择一项：
  ○ 你可以将此效果扩展至额外一个目标。
  ○ 该效果再延长一小时。</t>
  </si>
  <si>
    <t>每额外获得一个“3”，你可以额外困住一个目标，或使迷宫延续更多次掷骰。</t>
  </si>
  <si>
    <t>每累计到第三个“3”，你可以说出一句描述失去之物的陈述，这句话绝对真实。</t>
  </si>
  <si>
    <t>你会承认一些你绝不希望任何人知道的秘密。</t>
  </si>
  <si>
    <t>该物体将被完全不同的物品取代，并且此后无法通过该能力进行更改。</t>
  </si>
  <si>
    <t>目标永久失去你所借走的特征，且无人能取代。目标会记住他们所失去的部分。</t>
  </si>
  <si>
    <t>原始掷骰结果变为失败，随后该能力再次失败。第二次失败要么在同一目标上重复，要么转移到另一个目标上，以造成更严重后果为准。复制的失败不会产生混沌。</t>
  </si>
  <si>
    <t>你会变成仅由肢体组成的存在，其他特征消失，成为一个你原本期望创造的肢体集合体。你在接下来的一个小时内极其笨拙，且易受伤害。</t>
  </si>
  <si>
    <t>你走火，导致对你来说重要的人或事物受到损害，而原本针对你的攻击照常进行。</t>
  </si>
  <si>
    <t>另一名目标、一个盟友，甚至可能是你自己，会被迫陷入沉睡。变幻莫测的沙粒明显地旋转着，而原本的目标则清楚地看到你所做的一切。</t>
  </si>
  <si>
    <t>你会立即加速他们前往目的地——他们马上到达目标，或者立刻追上你。</t>
  </si>
  <si>
    <t>你会被所在地点的历史所压倒，并受到1点伤害，外加因你明显而痛苦的反应而产生的任何松散端。</t>
  </si>
  <si>
    <t>能力问题2</t>
  </si>
  <si>
    <t>问：当我需要融入某个地方时，我会……</t>
  </si>
  <si>
    <t>问：对我来说，顾客永远是……</t>
  </si>
  <si>
    <t>问：人们爱我是因为……</t>
  </si>
  <si>
    <t>问：我入睡是因为我……</t>
  </si>
  <si>
    <t>问：当我撞到墙时，我……</t>
  </si>
  <si>
    <t>问：我的射击……</t>
  </si>
  <si>
    <t>问：我最爱的梦……</t>
  </si>
  <si>
    <t>问：我想一起度过时间的是……</t>
  </si>
  <si>
    <t>问：为了填补空虚，我通常会……</t>
  </si>
  <si>
    <t>回答2a</t>
  </si>
  <si>
    <t>a.直接融入，表现得像自己本就属于这里。</t>
  </si>
  <si>
    <t>a.对的。</t>
  </si>
  <si>
    <t>a.如果他们不爱，我就找新的人。</t>
  </si>
  <si>
    <t>a.疲惫。</t>
  </si>
  <si>
    <t>a.吃掉墙</t>
  </si>
  <si>
    <t>a.谨慎</t>
  </si>
  <si>
    <t>a.反复出现。</t>
  </si>
  <si>
    <t>a.我想了解的人。</t>
  </si>
  <si>
    <t>a.找话说。</t>
  </si>
  <si>
    <t>代码2a</t>
  </si>
  <si>
    <t>A11</t>
  </si>
  <si>
    <t>L2</t>
  </si>
  <si>
    <t>R9</t>
  </si>
  <si>
    <t>P13</t>
  </si>
  <si>
    <t>S13</t>
  </si>
  <si>
    <t>G4</t>
  </si>
  <si>
    <t>D8</t>
  </si>
  <si>
    <t>A5</t>
  </si>
  <si>
    <t>W5</t>
  </si>
  <si>
    <t>回答2b</t>
  </si>
  <si>
    <t>b.经过长时间仔细侦查后，逐步渗入。</t>
  </si>
  <si>
    <t>b.错的。</t>
  </si>
  <si>
    <t>b.我确保自己毫无瑕疵。</t>
  </si>
  <si>
    <t>b.死亡。</t>
  </si>
  <si>
    <t>b.跨过墙</t>
  </si>
  <si>
    <t>b.果断</t>
  </si>
  <si>
    <t>b.完全出人意料。</t>
  </si>
  <si>
    <t>b.已经喜欢我的人。</t>
  </si>
  <si>
    <t>b.找东西吃。</t>
  </si>
  <si>
    <t>代码2b</t>
  </si>
  <si>
    <t>B9</t>
  </si>
  <si>
    <t>J1</t>
  </si>
  <si>
    <t>S15</t>
  </si>
  <si>
    <t>O7</t>
  </si>
  <si>
    <t>G9</t>
  </si>
  <si>
    <t>A12</t>
  </si>
  <si>
    <t>M9</t>
  </si>
  <si>
    <t>C6</t>
  </si>
  <si>
    <t>能力3</t>
  </si>
  <si>
    <t>寂静</t>
  </si>
  <si>
    <t>你最佳的自我</t>
  </si>
  <si>
    <t>通用受体</t>
  </si>
  <si>
    <t>回忆过去</t>
  </si>
  <si>
    <t>眼睛</t>
  </si>
  <si>
    <t>明火携带</t>
  </si>
  <si>
    <t>实地参观</t>
  </si>
  <si>
    <t>旋转万向架</t>
  </si>
  <si>
    <t>解脱</t>
  </si>
  <si>
    <t>张开嘴巴，发出一种能调整频率以抵消你所制造噪音的声音。</t>
  </si>
  <si>
    <t>打开一个你能够完全容纳其中的容器。</t>
  </si>
  <si>
    <t>当你受到伤害或以任何方式受损时。</t>
  </si>
  <si>
    <t>哼一段旋律，让目标感受到对逝去时光的强烈怀旧之情。</t>
  </si>
  <si>
    <t>长出更多的眼睛。</t>
  </si>
  <si>
    <t>你的枪所带来的威胁如此巨大，以至于连平凡之人也能感知到。向目标明确展示你的枪。</t>
  </si>
  <si>
    <t>走进一幅画、一张照片、一段视频、一部小说或其他艺术作品中，</t>
  </si>
  <si>
    <t>调整你的平衡。</t>
  </si>
  <si>
    <t>当有事物挡住了你的路或拖累你时，放松身体。</t>
  </si>
  <si>
    <t>在你进行下一次掷骰或闭上嘴之前，你的一切行动都不会产生任何声音。</t>
  </si>
  <si>
    <t>一个你的复制品会出现在容器内。这个复制品拥有一项对你当前情境特别有用的技能（如削木、口哨、搅拌等）。在一小时内，他们将从你的世界中消失。</t>
  </si>
  <si>
    <t>选择一个在你附近的活人或异常（但不能是对你造成伤害的那个），让他们代替你受伤，而你则免受伤害。</t>
  </si>
  <si>
    <t>所有过去的事件，即使是最近的，也显得遥远而充满感伤。目标迫切地想要谈论他们的过去，并很容易被引导讨论你感兴趣的话题——即使那些话题通常是机密或受限的。</t>
  </si>
  <si>
    <t>● 你可以花费“3”来激活以下视觉效果，这些效果持续 1 小时：1：热能视觉、夜视或望远视觉； 2：指纹识别视觉或 X 光视觉； 3：现实透视（能穿透幻象和迷雾）; 4：植物记号语言；5：异常追踪；6：弱点探测；7：预知未来。</t>
  </si>
  <si>
    <t>● 你专注的某个目标因受到足够的威慑而按你的要求行事。然而，GM将从下列后果中选择一种让目标承受：
  ○ 记住你的面孔；
  ○ 联系当局；
  ○ 极度恐惧地反应；
  ○ 寻求报复。</t>
  </si>
  <si>
    <t>你和你选择的任何附近盟友将进入那幅作品所描绘的世界。在其中，你可以操控物体，与人物交谈，并以原始画面中未曾展示的角度观察世界。</t>
  </si>
  <si>
    <t>你可以将重力方向改变至你选择的方向，最多可改变90度。如果你在室内，则只影响该房间；如果在室外，则影响大约30米范围内的一切。此效果持续，直到你下次掷骰。</t>
  </si>
  <si>
    <t>你能直接穿过阻挡物，变得无形，在接下来的一小时内可轻松穿越墙壁、链条和其他障碍。</t>
  </si>
  <si>
    <t>每额外获得一个“3”，你可以使另外一名目标的行动保持无声，直至该效果结束。</t>
  </si>
  <si>
    <t>如果掷出六个或更多“3”，你可以创造出另一个复制品。</t>
  </si>
  <si>
    <t>每额外获得一个“3”，你可以选择另外一个目标，使其也承受同样的伤害。</t>
  </si>
  <si>
    <t>每累计到第三个“3”，你可以要求 GM 用完美细致的方式描述某个特定记忆或事件过程，该描述不会受到记忆自然衰退的影响。这一效果甚至能揭示那些因异常导致的记忆阻塞或清除背后的信息。</t>
  </si>
  <si>
    <t>每额外获得一个“3”，你可以选择移除一个可能的后果选项，或增加一个目标。例如，掷出六个“3”可能意味着没有后果但有两个目标，或者五个目标且所有潜在后果均适用。</t>
  </si>
  <si>
    <t>● 每当累计到第三个“3”，你可以选择一个：
  ○ 你和你的盟友改变外貌以融入那件艺术品中。
  ○ 当你离开时，这件艺术品恢复到原始状态。</t>
  </si>
  <si>
    <t>● 每额外获得一个“3”，你可以选择下列一项：
  ○ 该变化不影响某个单一目标（例如你自己）；
  ○ 对单一目标而言，作用范围无限；
  ○ 对单一目标，重力旋转角度超过90度。</t>
  </si>
  <si>
    <t>● 每累计到第三个“3”，选择一项：
  ○ 你变得隐形；
  ○ 你变得无法被听见；
  ○ 你在某个观察者眼中变得难以被记住；
  ○ 每当你使用此能力穿越障碍时，你可以带上一个人同行。</t>
  </si>
  <si>
    <t>你的频率失去平衡，在接下来的一小时内，你制造的所有声音都会被大幅放大。</t>
  </si>
  <si>
    <t>你的复制品在你看来是邪恶的。他们的目标和优先事项与你完全相反，并决心在你前进的路上不断设障。只有在他们对自己所造成的改变感到满意时，他们才会自愿离开你的世界。</t>
  </si>
  <si>
    <t>你的痛苦会反弹回来，你将受到三倍的伤害。如果你死后仍有残余的伤害，该伤害会寻找附近的其他目标，直到所有伤害都得到传递。</t>
  </si>
  <si>
    <t>目标会迷失在自己的记忆中，情绪泛滥，变得对收集信息毫无作用。要将他们从回忆中拉回现实，需要花费大量时间和精力，而这种状态会产生至少一个松散端。</t>
  </si>
  <si>
    <t>你会看到“终结预兆”。你获得一段关于万物终结的禁忌知识，这知识超出你的心智所能承受。直到任务结束，你在所有掷骰时都会额外受到一次燃尽。</t>
  </si>
  <si>
    <t>目标毫不畏惧，他们对你的枪产生免疫，并可能立即以危险的方式进行报复。</t>
  </si>
  <si>
    <t>你会忘记如何掩盖自己的行踪。来自附近艺术作品中的投机角色可能会跟随你，并自行进入现实世界。</t>
  </si>
  <si>
    <t>你会失去重力的束缚。在至少一小时内，你的身体仿佛置身于零重力环境。任何看到这一幕的人都会成为松散端。</t>
  </si>
  <si>
    <t>你失去对身体形态的控制，变得极度不稳定。你将无法感知、握持或与物理物体互动，但在任务剩余期间或直至死亡前，你仍可能受到伤害。</t>
  </si>
  <si>
    <t>能力问题3</t>
  </si>
  <si>
    <t>问：我陷入沉默是为了……</t>
  </si>
  <si>
    <t>问：敌人的敌人是……</t>
  </si>
  <si>
    <t>问：当有人伤害我时……</t>
  </si>
  <si>
    <t>问：我更可能问……</t>
  </si>
  <si>
    <t>问：你见过末日幻象吗？</t>
  </si>
  <si>
    <t>问：朋友是……</t>
  </si>
  <si>
    <t>问：当我写完一个故事，我常常希望自己能……</t>
  </si>
  <si>
    <t>问：身处危机时，我选择……</t>
  </si>
  <si>
    <t>问：我宁愿……</t>
  </si>
  <si>
    <t>回答3a</t>
  </si>
  <si>
    <t>a.让别人发言。</t>
  </si>
  <si>
    <t>a.我的朋友</t>
  </si>
  <si>
    <t>a.这是汲取宝贵教训的契机。</t>
  </si>
  <si>
    <t>a.他们现在在哪？</t>
  </si>
  <si>
    <t>a.没见过。顺便说我喜欢植物！</t>
  </si>
  <si>
    <t>a.只要你懂得寻找，无处不在。</t>
  </si>
  <si>
    <t>a.花更多时间和角色相处。</t>
  </si>
  <si>
    <t>a.逃离。</t>
  </si>
  <si>
    <t>a.引人注目。</t>
  </si>
  <si>
    <t>代码3a</t>
  </si>
  <si>
    <t>S10</t>
  </si>
  <si>
    <t>Y5</t>
  </si>
  <si>
    <t>S19</t>
  </si>
  <si>
    <t>O6</t>
  </si>
  <si>
    <t>G6</t>
  </si>
  <si>
    <t>D6</t>
  </si>
  <si>
    <t>P8</t>
  </si>
  <si>
    <t>P6</t>
  </si>
  <si>
    <t>U3</t>
  </si>
  <si>
    <t>回答3b</t>
  </si>
  <si>
    <t>b.让接下来的话更有冲击力。</t>
  </si>
  <si>
    <t>b.我自己</t>
  </si>
  <si>
    <t>b.他们本不该这么做。他们为什么要这么做？</t>
  </si>
  <si>
    <t>b.他们将要去哪？</t>
  </si>
  <si>
    <t>b.见过</t>
  </si>
  <si>
    <t>b.我尚未树敌的对手。</t>
  </si>
  <si>
    <t>b.把其中的道理分享给需要的人。</t>
  </si>
  <si>
    <t>b.战斗。</t>
  </si>
  <si>
    <t>b.卧底。</t>
  </si>
  <si>
    <t>代码3b</t>
  </si>
  <si>
    <t>S8</t>
  </si>
  <si>
    <t>P5</t>
  </si>
  <si>
    <t>B11</t>
  </si>
  <si>
    <t>F3</t>
  </si>
  <si>
    <t>R7</t>
  </si>
  <si>
    <t>W11</t>
  </si>
  <si>
    <t>M4</t>
  </si>
  <si>
    <t>S18</t>
  </si>
  <si>
    <t>O3</t>
  </si>
  <si>
    <t>不适用</t>
  </si>
  <si>
    <t>你的枪是什么形态？</t>
  </si>
  <si>
    <t>■ 示例&amp; ○ 提示</t>
  </si>
  <si>
    <t>你的异常总是以物理形态存在，但对其他人毫无作用。为你的枪确定一个形状，或从下列形式中选择一种：
■ 小提琴 ■ 一副扑克牌 ■ 剑 ■ 一管口红 ■ 溜溜球 ■ 遥控器</t>
  </si>
  <si>
    <t>看护人</t>
  </si>
  <si>
    <t>卷王</t>
  </si>
  <si>
    <t>被追捕者</t>
  </si>
  <si>
    <t>明星</t>
  </si>
  <si>
    <t>底层草根</t>
  </si>
  <si>
    <t>新生儿</t>
  </si>
  <si>
    <t>海王</t>
  </si>
  <si>
    <t>顶梁柱</t>
  </si>
  <si>
    <t>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t>
  </si>
  <si>
    <t>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t>
  </si>
  <si>
    <t>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t>
  </si>
  <si>
    <t>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t>
  </si>
  <si>
    <t>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t>
  </si>
  <si>
    <t>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t>
  </si>
  <si>
    <t>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t>
  </si>
  <si>
    <t>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t>
  </si>
  <si>
    <t>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t>
  </si>
  <si>
    <r>
      <rPr>
        <b/>
        <sz val="14"/>
        <rFont val="微软雅黑"/>
        <charset val="134"/>
      </rPr>
      <t>依赖对象：</t>
    </r>
    <r>
      <rPr>
        <sz val="14"/>
        <rFont val="微软雅黑"/>
        <charset val="134"/>
      </rPr>
      <t xml:space="preserve">
你的依赖对象是一个共享角色：在任何场景中，它可以由你或你的 GM 扮演。只要你的生命保险政策处于激活状态，你的依赖对象便能享受其带来的好处。
■ 宝宝
■ 动物
■ 初生的人工智能
■ 外星生物</t>
    </r>
  </si>
  <si>
    <r>
      <rPr>
        <b/>
        <sz val="14"/>
        <rFont val="微软雅黑"/>
        <charset val="134"/>
      </rPr>
      <t>职业选择：</t>
    </r>
    <r>
      <rPr>
        <sz val="14"/>
        <rFont val="微软雅黑"/>
        <charset val="134"/>
      </rPr>
      <t xml:space="preserve">
■ 记者
■ 公共辩护律师
■ 家教
■ 雕塑家助手</t>
    </r>
  </si>
  <si>
    <r>
      <rPr>
        <b/>
        <sz val="14"/>
        <rFont val="微软雅黑"/>
        <charset val="134"/>
      </rPr>
      <t>黑暗过往：</t>
    </r>
    <r>
      <rPr>
        <sz val="14"/>
        <rFont val="微软雅黑"/>
        <charset val="134"/>
      </rPr>
      <t xml:space="preserve">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r>
  </si>
  <si>
    <r>
      <rPr>
        <b/>
        <sz val="14"/>
        <rFont val="微软雅黑"/>
        <charset val="134"/>
      </rPr>
      <t>闪光点：</t>
    </r>
    <r>
      <rPr>
        <sz val="14"/>
        <rFont val="微软雅黑"/>
        <charset val="134"/>
      </rPr>
      <t xml:space="preserve">
你的的成名方式是什么？
■ 演员
■ 小说家
■ 商业大师
■ 音乐人</t>
    </r>
  </si>
  <si>
    <r>
      <rPr>
        <b/>
        <sz val="14"/>
        <rFont val="微软雅黑"/>
        <charset val="134"/>
      </rPr>
      <t>债务成因：</t>
    </r>
    <r>
      <rPr>
        <sz val="14"/>
        <rFont val="微软雅黑"/>
        <charset val="134"/>
      </rPr>
      <t xml:space="preserve">
你的负债来源是什么？
■ 学生贷款
■ 医疗账单
■ 误信骗局
■ 他人更需要这笔钱</t>
    </r>
  </si>
  <si>
    <r>
      <rPr>
        <b/>
        <sz val="14"/>
        <rFont val="微软雅黑"/>
        <charset val="134"/>
      </rPr>
      <t>总能让你心动：</t>
    </r>
    <r>
      <rPr>
        <sz val="14"/>
        <rFont val="微软雅黑"/>
        <charset val="134"/>
      </rPr>
      <t xml:space="preserve">
你首先注意到别人哪方面？
■ 眼睛
■ 天赋
■ 穿搭
■ 无精打采的气质</t>
    </r>
  </si>
  <si>
    <r>
      <rPr>
        <b/>
        <sz val="14"/>
        <rFont val="微软雅黑"/>
        <charset val="134"/>
      </rPr>
      <t>组织：</t>
    </r>
    <r>
      <rPr>
        <sz val="14"/>
        <rFont val="微软雅黑"/>
        <charset val="134"/>
      </rPr>
      <t xml:space="preserve">
你是城中某个组织的领导者。此组织至少拥有十名成员，并且每周至少会聚一次。
如果是明确的组织事务，成员会协助你，也不会公然违抗你的指令。
■ 犯罪家族
■ 宗教教派
■ 游戏俱乐部
■ 独立商铺</t>
    </r>
  </si>
  <si>
    <t>现实触发器</t>
  </si>
  <si>
    <t>依赖型</t>
  </si>
  <si>
    <t>工作手机</t>
  </si>
  <si>
    <t>身陷追踪</t>
  </si>
  <si>
    <t>你最狂热的粉丝</t>
  </si>
  <si>
    <t>钱包里的苍蝇</t>
  </si>
  <si>
    <t>仍在学习</t>
  </si>
  <si>
    <t>糟糕，TA太吸引人了</t>
  </si>
  <si>
    <t>无尽责任</t>
  </si>
  <si>
    <t>此刻就必须…</t>
  </si>
  <si>
    <t>触发器效果</t>
  </si>
  <si>
    <t>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t>
  </si>
  <si>
    <t>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t>
  </si>
  <si>
    <t>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t>
  </si>
  <si>
    <t>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t>
  </si>
  <si>
    <t>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t>
  </si>
  <si>
    <t>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t>
  </si>
  <si>
    <t>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t>
  </si>
  <si>
    <t>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t>
  </si>
  <si>
    <t>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t>
  </si>
  <si>
    <t>触发器进度</t>
  </si>
  <si>
    <t>独立性</t>
  </si>
  <si>
    <t>有什么事变化了</t>
  </si>
  <si>
    <t>被抓住</t>
  </si>
  <si>
    <t>过气</t>
  </si>
  <si>
    <t>一无所有</t>
  </si>
  <si>
    <t>自我塑造</t>
  </si>
  <si>
    <t>安顿下来</t>
  </si>
  <si>
    <t>被排挤</t>
  </si>
  <si>
    <t>暴露</t>
  </si>
  <si>
    <t>燃尽释放</t>
  </si>
  <si>
    <t>这是你最爱的！</t>
  </si>
  <si>
    <t>穿针引线</t>
  </si>
  <si>
    <t>不是我</t>
  </si>
  <si>
    <t>尽情享受</t>
  </si>
  <si>
    <t>一分都不多</t>
  </si>
  <si>
    <t>如同归家</t>
  </si>
  <si>
    <t>对，我就是很迷人</t>
  </si>
  <si>
    <t>这是我的名片</t>
  </si>
  <si>
    <t>悄然无声</t>
  </si>
  <si>
    <t>燃尽触发效果</t>
  </si>
  <si>
    <t>当你在做某件能让你的依赖对象感到愉悦的事情时，无视所有燃尽。</t>
  </si>
  <si>
    <t>当你在从事与你的另一份职业相关的工作或练习时，无视所有燃尽。</t>
  </si>
  <si>
    <t>当你在做任何能掩盖自己行踪的事情时，无视所有燃尽。</t>
  </si>
  <si>
    <t>当你做出某些能彰显你的优势或证明你价值的行为时，无视所有燃尽。</t>
  </si>
  <si>
    <t>当你在做能让你占到便宜的事情时，无视所有燃尽。</t>
  </si>
  <si>
    <t>当你在做一些能让世界更像你自身归属的事情时，无视所有燃尽。</t>
  </si>
  <si>
    <t>当你在做某些能让你看起来更具吸引力或更惹人怜爱之事时，无视所有燃尽。</t>
  </si>
  <si>
    <t>当你在做任何能扩大组织影响力的事情时，无视所有燃尽。</t>
  </si>
  <si>
    <t>当你在做某些能让自己显得“不那么特别”的事情时，无视所有燃尽。</t>
  </si>
  <si>
    <t>入职问卷1</t>
  </si>
  <si>
    <t>你最喜欢的记忆是什么？</t>
  </si>
  <si>
    <t>你做过的最艰难的决定是什么？</t>
  </si>
  <si>
    <t>你最怀念过去生活中的什么？</t>
  </si>
  <si>
    <t>谁是你的个人偶像？</t>
  </si>
  <si>
    <t>你最希望能买到的昂贵物品是什么？</t>
  </si>
  <si>
    <t>你是怎么来到这里的？</t>
  </si>
  <si>
    <t>在你眼中，一个人最吸引人的特质是什么？</t>
  </si>
  <si>
    <t>别人曾为你做过的最伟大的事情是什么？</t>
  </si>
  <si>
    <t>是什么让你决定在“另一个世界”开始生活？</t>
  </si>
  <si>
    <t>入职问卷2</t>
  </si>
  <si>
    <t>你希望永远不传授给你的依赖对象哪种品质？</t>
  </si>
  <si>
    <t>如果你放弃了自己的责任，会发生什么可怕的事？</t>
  </si>
  <si>
    <t>什么时候你会感到最有力量？</t>
  </si>
  <si>
    <t>如果你失去了聚光灯的关注，你将被迫回到怎样的生活？</t>
  </si>
  <si>
    <t>你永远无法挽回的是什么？</t>
  </si>
  <si>
    <t>最近一次让你感到极度孤独的事情是什么？</t>
  </si>
  <si>
    <t>你有什么不希望被人真正了解的秘密？</t>
  </si>
  <si>
    <t>当有人给你不请自来的批评时，你会怎样回应？</t>
  </si>
  <si>
    <t>如果你放松了警惕，你的朋友可能遭遇的最糟糕后果是什么？</t>
  </si>
  <si>
    <t>入职问卷3</t>
  </si>
  <si>
    <t>你梦想中的度假胜地是哪里？</t>
  </si>
  <si>
    <t>你是怎样庆祝胜利的？</t>
  </si>
  <si>
    <t>如果你要成立一家慈善机构，你会致力于什么领域？</t>
  </si>
  <si>
    <t>哪种动物最能代表你？</t>
  </si>
  <si>
    <t>你最先爱上的一件视觉艺术作品是什么？</t>
  </si>
  <si>
    <t>如果一周里能多出一天，你会如何利用它？</t>
  </si>
  <si>
    <t>去一座荒岛时，你会带哪三样东西？</t>
  </si>
  <si>
    <t>你最喜欢的卡拉 OK 曲目是什么？</t>
  </si>
  <si>
    <t>你最喜欢哪句成语或俚语？</t>
  </si>
  <si>
    <t>人际网络</t>
  </si>
  <si>
    <t>●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t>
  </si>
  <si>
    <t>● 谁是你的另一位老板？
示例：快餐经理、论文导师、Instagram 上出名的狗。
● 谁最关心你的健康？
示例：报摊经营者、父母、邻居。
● 你负责照顾谁？
示例：画廊助理、IT 实习生、调皮捣蛋的孩子</t>
  </si>
  <si>
    <t>● 谁知道追捕你的人？
示例：雇主、手足、与你同为目标的受害者。
● 若发现真相，谁会受到最大伤害？
示例：表面情侣、年长的房东、孩子。
● 谁对现在的你异常痴迷？
示例：玩滑板的青少年、痴心邻居、星探经纪人。</t>
  </si>
  <si>
    <t>●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t>
  </si>
  <si>
    <t>● 你依靠谁来提供住所？
  ○ 示例：父母、马戏团壮汉、办公室经理。
● 你欠了谁最多的钱？
  ○ 示例：房东、高利贷者、富有的朋友。
● 你最想让谁看到你过上更好的生活？
  ○ 示例：前妻、侄子、外卖员。</t>
  </si>
  <si>
    <t>● 你最喜欢的老师是谁？
示例：杂货店老板、早熟的孩子、收音机 DJ。
● 谁需要你的独特视角？
示例：机械师、中情局对接人、你的养兄。
● 谁最爱利用你的天真？
示例：赌场老板、恶童、整蛊节目主持人。</t>
  </si>
  <si>
    <t>●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t>
  </si>
  <si>
    <t>● 谁是你的继任者？
  ○ 示例：手足、心机副手、备受爱戴的孤儿。
● 谁在威胁你组织的存在？
  ○ 示例：敌对组织、本地政客、不安分的害群之马。
● 谁总是记不住你们组织的名字？
  ○ 示例：学校校长、配偶、攀岩教练。</t>
  </si>
  <si>
    <t>●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t>
  </si>
  <si>
    <t>作为看护人，你的依赖对象是谁？TA通常如何依赖你？</t>
  </si>
  <si>
    <t>作为卷王，你的另一份职业是什么？</t>
  </si>
  <si>
    <t>作为被追捕者，你为什么被追捕？</t>
  </si>
  <si>
    <t>作为明星，你是如何成名的？</t>
  </si>
  <si>
    <t>作为底层草根，你负债的原因是什么？</t>
  </si>
  <si>
    <t>作为海王，别人的哪方面最吸引你？</t>
  </si>
  <si>
    <t>作为顶梁柱，你领导的组织是什么？</t>
  </si>
  <si>
    <t>作为异类，你难以压抑、无法被常人理解的欲望是什么？</t>
  </si>
  <si>
    <t xml:space="preserve"> ○ 你的依赖对象是一个共享角色：在任何场景中，它可以由你或你的 GM 扮演。只要你的生命保险政策处于激活状态，你的依赖对象便能享受其带来的好处。
■ 宝宝
■ 动物
■ 初生的人工智能
■ 外星生物</t>
  </si>
  <si>
    <t>■ 记者
■ 公共辩护律师
■ 家教
■ 雕塑家助手</t>
  </si>
  <si>
    <t xml:space="preserve">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</si>
  <si>
    <t>■ 演员
■ 小说家
■ 商业大师
■ 音乐人</t>
  </si>
  <si>
    <t>■ 学生贷款
■ 医疗账单
■ 误信骗局
■ 他人更需要这笔钱</t>
  </si>
  <si>
    <t>■ 眼睛
■ 天赋
■ 穿搭
■ 无精打采的气质</t>
  </si>
  <si>
    <t xml:space="preserve"> ○ 你是城中某个组织的领导者。此组织至少拥有十名成员，并且每周至少会聚一次。
如果是明确的组织事务，成员会协助你，也不会公然违抗你的指令。
■ 犯罪家族
■ 宗教教派
■ 游戏俱乐部
■ 独立商铺</t>
  </si>
  <si>
    <t>职能</t>
  </si>
  <si>
    <t>公关</t>
  </si>
  <si>
    <t>研发</t>
  </si>
  <si>
    <t>咖啡师</t>
  </si>
  <si>
    <t>首席执行官</t>
  </si>
  <si>
    <t>实习生</t>
  </si>
  <si>
    <t>前台接待</t>
  </si>
  <si>
    <t>客服</t>
  </si>
  <si>
    <t>小丑</t>
  </si>
  <si>
    <t>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t>
  </si>
  <si>
    <t>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t>
  </si>
  <si>
    <t>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t>
  </si>
  <si>
    <t>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t>
  </si>
  <si>
    <t>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t>
  </si>
  <si>
    <t>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t>
  </si>
  <si>
    <t>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t>
  </si>
  <si>
    <t>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t>
  </si>
  <si>
    <t>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t>
  </si>
  <si>
    <t>作为咖啡师，你最常提供的招牌饮品是什么？</t>
  </si>
  <si>
    <t>作为首席执行官，你的行政癖好是什么？</t>
  </si>
  <si>
    <t>作为小丑，你最拿手的隐藏才艺是什么？</t>
  </si>
  <si>
    <t>特殊内容</t>
  </si>
  <si>
    <t>■ 浓缩咖啡
■ 冷萃咖啡
■ 滤泡咖啡
■ 白开水</t>
  </si>
  <si>
    <t>■ 在办公室里打高尔夫
■ 在会议期间抽雪茄
■ 以表演性哭泣进行施压
■ 引述自我提升类书籍</t>
  </si>
  <si>
    <t>■ 杂耍
■ 摔跤逗乐
■ 火焰吞咽
■ 默剧</t>
  </si>
  <si>
    <t>最高原则</t>
  </si>
  <si>
    <t>保持一切光明正大。</t>
  </si>
  <si>
    <t>推陈出新。</t>
  </si>
  <si>
    <t>保持氛围新鲜。</t>
  </si>
  <si>
    <t>维护等级秩序。</t>
  </si>
  <si>
    <t>他们不会无缘无故让你做事。</t>
  </si>
  <si>
    <t>别让无辜者双手染污。</t>
  </si>
  <si>
    <t>时刻保持警惕。</t>
  </si>
  <si>
    <t>绝不要说“很遗憾”。</t>
  </si>
  <si>
    <t>让他们保持欢笑。</t>
  </si>
  <si>
    <t>最高原则效果</t>
  </si>
  <si>
    <t>每当你撒谎时，收到 1 次违规处分。</t>
  </si>
  <si>
    <t>每当你重复同一行为时，收到 1 次违规处分。</t>
  </si>
  <si>
    <t>每当你准确说出某人的名字时，收到 1 次违规处分。</t>
  </si>
  <si>
    <t>每当你听从一次指令，即受到 1 次违规处分。</t>
  </si>
  <si>
    <t>每当你拒绝一个请求时，得到 1 次违规处分。</t>
  </si>
  <si>
    <t>每当你触碰到任何活物，就会获得 1 次违规处分。</t>
  </si>
  <si>
    <t>在下列两条中任选其一执行：
 a. 每当你坐下时，受到 1 次违规处分；
b. 每当你留下一个问题未回答时，受到 1 次违规处分。</t>
  </si>
  <si>
    <t>每当你带来坏消息时，获得 1 次违规处分。</t>
  </si>
  <si>
    <t>每当你谈起感受或情绪，就受到 1 次违规处分。</t>
  </si>
  <si>
    <t>授权行为1</t>
  </si>
  <si>
    <t>1. 制造一场干扰。</t>
  </si>
  <si>
    <t>1. 探明某人真正需要的东西。</t>
  </si>
  <si>
    <t>1. 让某人感到宾至如归。</t>
  </si>
  <si>
    <t>1. 迫使某人按照你的意愿行事。</t>
  </si>
  <si>
    <t>1. 自信地失败。</t>
  </si>
  <si>
    <t>1. 挖掘丑闻。</t>
  </si>
  <si>
    <t>1. 审问某人。</t>
  </si>
  <si>
    <t>1. 帮助他人卸下心理包袱。</t>
  </si>
  <si>
    <t>1. 上演一场好戏。</t>
  </si>
  <si>
    <t>授权行为2</t>
  </si>
  <si>
    <t>2. 给出一个绝妙的借口。</t>
  </si>
  <si>
    <t>2. 重新发明轮子。</t>
  </si>
  <si>
    <t>2. 展示你专业的专门知识。</t>
  </si>
  <si>
    <t>2. 享受更高层次的奢侈。</t>
  </si>
  <si>
    <t>2. 牺牲自我以帮助他人（使自己出糗供他人获益）。</t>
  </si>
  <si>
    <t>2. 清理烂摊子。</t>
  </si>
  <si>
    <t>2. 征用他人财物。</t>
  </si>
  <si>
    <t>2. 背锅（承担并非你所犯的过失）。</t>
  </si>
  <si>
    <t>2. 揭露令人尴尬的真相。</t>
  </si>
  <si>
    <t>授权行为3</t>
  </si>
  <si>
    <t>3. 确保对方从此对这件事三缄其口。</t>
  </si>
  <si>
    <t>3. 彻底改变某人的生活（不可逆转）。</t>
  </si>
  <si>
    <t>3. 让血液加速流动。</t>
  </si>
  <si>
    <t>3. 做出必要的牺牲。</t>
  </si>
  <si>
    <t>3. 让某事轰然停摆。</t>
  </si>
  <si>
    <t>3. 埋葬问题。</t>
  </si>
  <si>
    <t>3. 彻底关闭一扇门。</t>
  </si>
  <si>
    <t>3. 将某人引向一个出乎意料的命运。</t>
  </si>
  <si>
    <t>3. 强行让对方露出笑容。</t>
  </si>
  <si>
    <t>印刷新闻稿</t>
  </si>
  <si>
    <t>橡皮小黄鸭</t>
  </si>
  <si>
    <t>三重浓缩杯</t>
  </si>
  <si>
    <t>报销账户</t>
  </si>
  <si>
    <t>继承的名牌</t>
  </si>
  <si>
    <t>德古拉的棺材</t>
  </si>
  <si>
    <t>莫比乌斯回路电视</t>
  </si>
  <si>
    <t>等候音</t>
  </si>
  <si>
    <t>愚人帽</t>
  </si>
  <si>
    <t>补给效果</t>
  </si>
  <si>
    <t>这台古老而笨重的印刷机被存放于总部某个废弃楼层的旧休闲室中。
每次任务限一次：将你的稿件印刷并立刻投放至所有本地主要媒体刊物。如果你需要随时行动，也可将你的稿件交由同部门同事去操作印刷机。</t>
  </si>
  <si>
    <t>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t>
  </si>
  <si>
    <r>
      <rPr>
        <sz val="14"/>
        <rFont val="微软雅黑"/>
        <charset val="134"/>
      </rPr>
      <t>这只三重浓缩杯来自</t>
    </r>
    <r>
      <rPr>
        <i/>
        <sz val="14"/>
        <rFont val="微软雅黑"/>
        <charset val="134"/>
      </rPr>
      <t>密库咖啡</t>
    </r>
    <r>
      <rPr>
        <sz val="14"/>
        <rFont val="微软雅黑"/>
        <charset val="134"/>
      </rPr>
      <t>。
每次任务限一次：用这只杯子在任意浓缩机上萃取咖啡，并将萃取出来的意式浓缩倒入一具尸体的口中。该尸体将在 10 分钟内复活，无论它是异常或普通人。
不过，他们无法承受任何形式的伤害——再受到一点伤害也会再次死亡。</t>
    </r>
  </si>
  <si>
    <t>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t>
  </si>
  <si>
    <t>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t>
  </si>
  <si>
    <t>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t>
  </si>
  <si>
    <t>在密库深处有一间由无数电视屏幕组成的“无尽房间”。
每次任务限一次：使用任意联网装置呼叫其中一台电视的画面，查看至多 30 分钟。
你可以令画面显示来自你今天曾到访过的某个地点的特定时刻影像。</t>
  </si>
  <si>
    <t>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t>
  </si>
  <si>
    <t>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t>
  </si>
  <si>
    <t>自我评估1</t>
  </si>
  <si>
    <t>当同事在公众场合出糗时，我会……</t>
  </si>
  <si>
    <t>如果第一次失败了……</t>
  </si>
  <si>
    <t>有位同事因为失恋请求我替他顶班。我会……</t>
  </si>
  <si>
    <t>我的管理风格最能用下列方式描述……</t>
  </si>
  <si>
    <t>当我学习新技能时，我是个……</t>
  </si>
  <si>
    <t>当我为新员工做培训时，我着重强调……</t>
  </si>
  <si>
    <t>与我共事四年的同事至今都不知道我名字。我会……</t>
  </si>
  <si>
    <t>有位顾客遇到的麻烦与我现实中尚未解决的问题类似。我的做法是……</t>
  </si>
  <si>
    <t>当我撞见小偷拿走了我的气球动物时，我……</t>
  </si>
  <si>
    <t>自我评估1a</t>
  </si>
  <si>
    <t>大声赞叹“好前卫啊！”</t>
  </si>
  <si>
    <t>绝不让人看到你哭</t>
  </si>
  <si>
    <t>答应帮他顶班</t>
  </si>
  <si>
    <t>亲力亲为</t>
  </si>
  <si>
    <t>视觉型学习者</t>
  </si>
  <si>
    <t>铲子的使用技巧</t>
  </si>
  <si>
    <t>清晰而响亮地介绍自己，直到他们真正记住</t>
  </si>
  <si>
    <t>分享自己曾尝试过但失败的方法，以免他们浪费时间</t>
  </si>
  <si>
    <t>教对方如何自己动手做气球</t>
  </si>
  <si>
    <t>+3 气质</t>
  </si>
  <si>
    <t>+3 专业</t>
  </si>
  <si>
    <t>+3 共情</t>
  </si>
  <si>
    <t>+3活力</t>
  </si>
  <si>
    <t>+3 缜密</t>
  </si>
  <si>
    <t>自我评估1b</t>
  </si>
  <si>
    <t>重复他们的行为，直到它看起来见怪不怪</t>
  </si>
  <si>
    <t>试个不停，一直试下去</t>
  </si>
  <si>
    <t>撮合他们破镜重圆</t>
  </si>
  <si>
    <t>视员工为家人</t>
  </si>
  <si>
    <t>“用痛苦换结果”的学习者</t>
  </si>
  <si>
    <t>如何创造需求</t>
  </si>
  <si>
    <t>干脆也不记对方的名字</t>
  </si>
  <si>
    <t>向他们保证我们能合力找到解决方案</t>
  </si>
  <si>
    <t>让他见识到我不只能把气球系成各种奇形怪状</t>
  </si>
  <si>
    <t xml:space="preserve">+3 坚持 </t>
  </si>
  <si>
    <t>+3 欺瞒</t>
  </si>
  <si>
    <t>+3 主动</t>
  </si>
  <si>
    <t>+3 活力</t>
  </si>
  <si>
    <t>自我评估2</t>
  </si>
  <si>
    <t>若我们的产品引发了严重的悲剧，我对外的说法会……</t>
  </si>
  <si>
    <t>当我在解一道方程，而结果看似荒谬时，我会……</t>
  </si>
  <si>
    <t>有人点的饮品被陌生人抢走！我会……</t>
  </si>
  <si>
    <t>我用以下手段鼓舞团队……</t>
  </si>
  <si>
    <t>我突然得到了一笔可观的遗产，我肯定会……</t>
  </si>
  <si>
    <t>我负责季度财报，为了让股东留下好印象，我会……</t>
  </si>
  <si>
    <t>有人并非自称的那个人。我验证其身份的方式是……</t>
  </si>
  <si>
    <t>一名顾客的产品损坏了，对方的故事也很具说服力。我会……</t>
  </si>
  <si>
    <t>我的车里可以容纳……</t>
  </si>
  <si>
    <t>自我评估2a</t>
  </si>
  <si>
    <t>传达我们的歉意</t>
  </si>
  <si>
    <t>提醒自己出错是正常的</t>
  </si>
  <si>
    <t>假装没看见</t>
  </si>
  <si>
    <t>油画肖像</t>
  </si>
  <si>
    <t>把钱投资到机构里，互利共赢</t>
  </si>
  <si>
    <t>反复演示，直到得到理想反馈</t>
  </si>
  <si>
    <t>审问他们</t>
  </si>
  <si>
    <t>动用一切能量让他们获得退款</t>
  </si>
  <si>
    <t>正常数量的人</t>
  </si>
  <si>
    <t>自我评估2b</t>
  </si>
  <si>
    <t>解释“这件事对我们造成的伤害也同样严重”</t>
  </si>
  <si>
    <t>排除所有其他可能性</t>
  </si>
  <si>
    <t>提前多准备一份每种饮品</t>
  </si>
  <si>
    <t>自动回复的离岗邮件</t>
  </si>
  <si>
    <t>捐赠给机构中急需资金的分部</t>
  </si>
  <si>
    <t>把不佳的数据“埋葬”在满满的正能量中</t>
  </si>
  <si>
    <t>明确告知“售出概不退换”</t>
  </si>
  <si>
    <t>所有需要搭车的人</t>
  </si>
  <si>
    <t>自我评估3</t>
  </si>
  <si>
    <t>有一位同事被谋杀了！我……</t>
  </si>
  <si>
    <t>我被诬陷了！我会这样自证清白……</t>
  </si>
  <si>
    <t>某位顾客投诉我的服务，我会……</t>
  </si>
  <si>
    <t>当裁员无可避免时，我会解雇那个……</t>
  </si>
  <si>
    <t>我的直属上司一直在暗中犯罪！我会……</t>
  </si>
  <si>
    <t>我对超出常人认知的人类“无限痛苦”了解颇深，处理方式是……</t>
  </si>
  <si>
    <t>有人在火警疏散时闯入我的大楼行窃。我会……</t>
  </si>
  <si>
    <t>某位顾客的通话突然中断了。我会……</t>
  </si>
  <si>
    <t>完成句子：“但是医生啊……”</t>
  </si>
  <si>
    <t>自我评估3a</t>
  </si>
  <si>
    <t>正是凶手</t>
  </si>
  <si>
    <t>销毁所有罪证</t>
  </si>
  <si>
    <t>往他们的咖啡里加点东西</t>
  </si>
  <si>
    <t>迟到最频繁的人</t>
  </si>
  <si>
    <t>改动他们的日程，为其打造稳固的不在场证据</t>
  </si>
  <si>
    <t>沉浸在茶香等细微愉悦中</t>
  </si>
  <si>
    <t>保证火势不被打扰</t>
  </si>
  <si>
    <t>主动回拨并向 IT 提交故障报告</t>
  </si>
  <si>
    <t>“我就是医生！”</t>
  </si>
  <si>
    <t>+3 低调</t>
  </si>
  <si>
    <t>自我评估3b</t>
  </si>
  <si>
    <t>即将获得升职</t>
  </si>
  <si>
    <t>嫁祸给一个更可疑的嫌疑人</t>
  </si>
  <si>
    <t>把他们“加入”咖啡里</t>
  </si>
  <si>
    <t>今天迟到的人</t>
  </si>
  <si>
    <t>替他们去自首</t>
  </si>
  <si>
    <t>扩展自己对人类“无限快乐”的认知来中和</t>
  </si>
  <si>
    <t>视其为“第一响应者”并放行</t>
  </si>
  <si>
    <t>在没有对方的情况下完成剩余通话流程</t>
  </si>
  <si>
    <t>“我见识过帕格利亚奇的结局：混乱、屠戮以及随之而来的战争。拜托您给我开个更有效的药方吧。”</t>
  </si>
  <si>
    <t>处分数</t>
  </si>
  <si>
    <t>短评语</t>
  </si>
  <si>
    <t>详细信息</t>
  </si>
  <si>
    <t>良好信誉</t>
  </si>
  <si>
    <t>你是值得公司信赖的特工，一切运作顺利。</t>
  </si>
  <si>
    <t>需要改进</t>
  </si>
  <si>
    <t>你在某些方面表现欠佳，但仍有改进空间。</t>
  </si>
  <si>
    <t>需要严重改进</t>
  </si>
  <si>
    <t>你的行为已引起上级关注，建议立即调整。</t>
  </si>
  <si>
    <t>这名雇员</t>
  </si>
  <si>
    <t>你已被标记为问题员工，公司正在重新评估你的价值。</t>
  </si>
  <si>
    <t>独自用餐</t>
  </si>
  <si>
    <t>同事们不愿与你共进午餐，社交关系明显受损。</t>
  </si>
  <si>
    <t>被动攻击目标</t>
  </si>
  <si>
    <t>你成为冷嘲热讽的对象，团队士气因你的行为受到影响。</t>
  </si>
  <si>
    <t>不再受邀参加聚会</t>
  </si>
  <si>
    <t>你的社交影响力进一步下降，正式被排除在团队活动之外。</t>
  </si>
  <si>
    <t>我们曾对你寄予厚望</t>
  </si>
  <si>
    <t>管理层对你的表现感到失望，未来的晋升机会变得渺茫。</t>
  </si>
  <si>
    <t>仍然有时间改过</t>
  </si>
  <si>
    <t>公司仍愿意给予你最后的机会，但你的时间所剩无几。</t>
  </si>
  <si>
    <t>请不要这样做</t>
  </si>
  <si>
    <t>你的行为已接近不可挽回的程度，高层正在考虑进一步制裁。</t>
  </si>
  <si>
    <t>冷冻酸奶室权限撤销</t>
  </si>
  <si>
    <t>你被剥夺进入冷冻酸奶休息区的资格，请注意这是最终警告。</t>
  </si>
  <si>
    <t>连接奖励</t>
  </si>
  <si>
    <t>聪慧</t>
  </si>
  <si>
    <t>此人总是走在前沿。在你下一次任务中，你可以随时召唤他提前预警潜在的危险或悲剧。</t>
  </si>
  <si>
    <t>富有同情心</t>
  </si>
  <si>
    <t>此人极具理解力，善于与人交往。在此奖励生效期间，他们不会变成松散端；如果你请求他们帮助平息一小群人的情绪，他们很可能成功。</t>
  </si>
  <si>
    <t>人脉广泛</t>
  </si>
  <si>
    <t>此人认识所有人。如果你需要介绍给除极为隐秘和保密的人之外的所有人，他们都能帮忙安排。如果因此让他们尴尬，你将失去与该关系的一点连接。</t>
  </si>
  <si>
    <t>诅咒</t>
  </si>
  <si>
    <t>此人在场时，总是事与愿违。在你的一次任务中，你可以请求他们礼貌地与某人或某事互动，这样诅咒就会传染给他们，为他们的一天制造不便和混乱。</t>
  </si>
  <si>
    <t>早期采用者</t>
  </si>
  <si>
    <t>此人拥有各式各样的奇异小工具。在你的一次任务中，你可以展示一款与当前情境高度契合的、他们已允许你借用的独特设备。如果该设备损坏或丢失，你将失去与该关系的一点连接。</t>
  </si>
  <si>
    <t>激励型</t>
  </si>
  <si>
    <t>通过与你的这位好友共同进行某项友谊仪式（比如喝饮料、打街头篮球、互相涂指甲油等），你可以在任务中任意时刻为自己恢复 3 点已用的素质保证点。</t>
  </si>
  <si>
    <t>时尚达人</t>
  </si>
  <si>
    <t>此人衣橱里拥有你可能需要的一切。如果你需要换装、伪装或一套令人印象深刻的服装，他们会迅速轻松地提供给你。如果你毁坏或丢失了他们的任何物品，你将失去与该关系的一点连接。</t>
  </si>
  <si>
    <t>有影响力</t>
  </si>
  <si>
    <t>在每次任务中，你可以向此人传达一个想法、趋势或观点，他们会立即通过自己的网络将其传播出去。之后，除极为隐秘的人外，所有你遇到的人都会知道这个想法并形成看法。</t>
  </si>
  <si>
    <t>行动力强</t>
  </si>
  <si>
    <t>此人拥有一种非同寻常的交通方式和充裕的空闲时间。在此奖励生效期间，他们会带你兜风或允许你借用他们的车辆。如果他们的车辆损坏或丢失，你将失去与该关系的一点连接。</t>
  </si>
  <si>
    <t>坚韧</t>
  </si>
  <si>
    <t>如果此人近在咫尺，他们可以在自己必须撤退恢复之前，保护平民免遭死亡，或保护你免受一次伤害，共计 3 次。</t>
  </si>
  <si>
    <t>受人尊敬</t>
  </si>
  <si>
    <t>在你的一次任务中，你可以请这位人士就任何人际关系问题提供建议。他们会清楚列出所有可能性或最佳选择，而且通常都是正确的。不过，告知他们过多信息仍可能导致松散端的产生。</t>
  </si>
  <si>
    <t>博学</t>
  </si>
  <si>
    <t>如果你需要了解某段历史信息或某个机械装置的工作原理，你可以在任务中联系此人，他们会可靠地给出答案。但告知他们过多信息仍可能引发松散端。</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</si>
</sst>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quot;☑&quot;;[=0]&quot;☐&quot;;0;@"/>
  </numFmts>
  <fonts count="101">
    <font>
      <sz val="11"/>
      <color theme="1"/>
      <name val="微软雅黑"/>
      <charset val="134"/>
    </font>
    <font>
      <sz val="14"/>
      <name val="微软雅黑"/>
      <charset val="134"/>
    </font>
    <font>
      <sz val="14"/>
      <color rgb="FFFF0000"/>
      <name val="微软雅黑"/>
      <charset val="134"/>
    </font>
    <font>
      <sz val="16"/>
      <name val="微软雅黑"/>
      <charset val="134"/>
    </font>
    <font>
      <sz val="11"/>
      <name val="微软雅黑"/>
      <charset val="134"/>
    </font>
    <font>
      <sz val="14"/>
      <color theme="1"/>
      <name val="微软雅黑"/>
      <charset val="134"/>
    </font>
    <font>
      <b/>
      <sz val="15"/>
      <color theme="1"/>
      <name val="微软雅黑"/>
      <charset val="134"/>
    </font>
    <font>
      <b/>
      <sz val="14"/>
      <color theme="0"/>
      <name val="微软雅黑"/>
      <charset val="134"/>
    </font>
    <font>
      <sz val="11"/>
      <color theme="0"/>
      <name val="微软雅黑"/>
      <charset val="134"/>
    </font>
    <font>
      <sz val="22"/>
      <color theme="1"/>
      <name val="微软雅黑"/>
      <charset val="134"/>
    </font>
    <font>
      <sz val="10"/>
      <color theme="1"/>
      <name val="微软雅黑"/>
      <charset val="134"/>
    </font>
    <font>
      <b/>
      <sz val="22"/>
      <color theme="0"/>
      <name val="微软雅黑"/>
      <charset val="134"/>
    </font>
    <font>
      <b/>
      <sz val="16"/>
      <color theme="0"/>
      <name val="微软雅黑"/>
      <charset val="134"/>
    </font>
    <font>
      <sz val="14"/>
      <color theme="0"/>
      <name val="微软雅黑"/>
      <charset val="134"/>
    </font>
    <font>
      <sz val="48"/>
      <color theme="1"/>
      <name val="华文隶书"/>
      <charset val="134"/>
    </font>
    <font>
      <b/>
      <sz val="20"/>
      <color theme="1"/>
      <name val="微软雅黑"/>
      <charset val="134"/>
    </font>
    <font>
      <sz val="20"/>
      <color theme="1"/>
      <name val="微软雅黑"/>
      <charset val="134"/>
    </font>
    <font>
      <sz val="18"/>
      <color theme="1"/>
      <name val="微软雅黑"/>
      <charset val="134"/>
    </font>
    <font>
      <sz val="11"/>
      <color theme="1"/>
      <name val="华文隶书"/>
      <charset val="134"/>
    </font>
    <font>
      <sz val="16"/>
      <color theme="1"/>
      <name val="微软雅黑"/>
      <charset val="134"/>
    </font>
    <font>
      <sz val="18"/>
      <name val="微软雅黑"/>
      <charset val="134"/>
    </font>
    <font>
      <b/>
      <sz val="22"/>
      <name val="微软雅黑"/>
      <charset val="134"/>
    </font>
    <font>
      <sz val="48"/>
      <color theme="0"/>
      <name val="华文隶书"/>
      <charset val="134"/>
    </font>
    <font>
      <b/>
      <sz val="18"/>
      <color theme="0"/>
      <name val="微软雅黑"/>
      <charset val="134"/>
    </font>
    <font>
      <sz val="12"/>
      <color theme="1"/>
      <name val="微软雅黑"/>
      <charset val="134"/>
    </font>
    <font>
      <b/>
      <sz val="14"/>
      <color theme="1"/>
      <name val="微软雅黑"/>
      <charset val="134"/>
    </font>
    <font>
      <sz val="10"/>
      <name val="微软雅黑"/>
      <charset val="134"/>
    </font>
    <font>
      <b/>
      <sz val="36"/>
      <color theme="0"/>
      <name val="微软雅黑"/>
      <charset val="134"/>
    </font>
    <font>
      <b/>
      <sz val="20"/>
      <name val="微软雅黑"/>
      <charset val="134"/>
    </font>
    <font>
      <b/>
      <sz val="24"/>
      <color theme="1"/>
      <name val="Segoe UI Symbol"/>
      <charset val="134"/>
    </font>
    <font>
      <b/>
      <sz val="18"/>
      <name val="微软雅黑"/>
      <charset val="134"/>
    </font>
    <font>
      <b/>
      <sz val="16"/>
      <name val="微软雅黑"/>
      <charset val="134"/>
    </font>
    <font>
      <b/>
      <sz val="18"/>
      <color theme="1"/>
      <name val="微软雅黑"/>
      <charset val="134"/>
    </font>
    <font>
      <sz val="24"/>
      <name val="微软雅黑"/>
      <charset val="134"/>
    </font>
    <font>
      <sz val="16"/>
      <color rgb="FFFFFFFF"/>
      <name val="微软雅黑"/>
      <charset val="134"/>
    </font>
    <font>
      <b/>
      <sz val="28"/>
      <color rgb="FFFFFFFF"/>
      <name val="微软雅黑"/>
      <charset val="134"/>
    </font>
    <font>
      <sz val="16"/>
      <color rgb="FF000000"/>
      <name val="微软雅黑"/>
      <charset val="134"/>
    </font>
    <font>
      <sz val="14"/>
      <color rgb="FF000000"/>
      <name val="微软雅黑"/>
      <charset val="134"/>
    </font>
    <font>
      <b/>
      <sz val="16"/>
      <color rgb="FF000000"/>
      <name val="微软雅黑"/>
      <charset val="134"/>
    </font>
    <font>
      <sz val="18"/>
      <color rgb="FF000000"/>
      <name val="微软雅黑"/>
      <charset val="134"/>
    </font>
    <font>
      <b/>
      <sz val="20"/>
      <color theme="0"/>
      <name val="微软雅黑"/>
      <charset val="134"/>
    </font>
    <font>
      <sz val="20"/>
      <name val="微软雅黑"/>
      <charset val="134"/>
    </font>
    <font>
      <sz val="20"/>
      <color rgb="FF000000"/>
      <name val="微软雅黑"/>
      <charset val="134"/>
    </font>
    <font>
      <b/>
      <sz val="18"/>
      <color rgb="FF000000"/>
      <name val="微软雅黑"/>
      <charset val="134"/>
    </font>
    <font>
      <b/>
      <sz val="28"/>
      <color rgb="FF000000"/>
      <name val="微软雅黑"/>
      <charset val="134"/>
    </font>
    <font>
      <b/>
      <sz val="18"/>
      <color theme="1"/>
      <name val="Segoe UI Symbol"/>
      <charset val="134"/>
    </font>
    <font>
      <b/>
      <sz val="14"/>
      <color rgb="FFFFFFFF"/>
      <name val="微软雅黑"/>
      <charset val="134"/>
    </font>
    <font>
      <b/>
      <sz val="14"/>
      <color rgb="FF000000"/>
      <name val="微软雅黑"/>
      <charset val="134"/>
    </font>
    <font>
      <sz val="14"/>
      <color rgb="FFE7E6E6"/>
      <name val="微软雅黑"/>
      <charset val="134"/>
    </font>
    <font>
      <b/>
      <sz val="14"/>
      <name val="微软雅黑"/>
      <charset val="134"/>
    </font>
    <font>
      <sz val="12"/>
      <color rgb="FF000000"/>
      <name val="微软雅黑"/>
      <charset val="134"/>
    </font>
    <font>
      <sz val="10"/>
      <color rgb="FFE7E6E6"/>
      <name val="微软雅黑"/>
      <charset val="134"/>
    </font>
    <font>
      <b/>
      <sz val="16"/>
      <color theme="1"/>
      <name val="微软雅黑"/>
      <charset val="134"/>
    </font>
    <font>
      <sz val="20"/>
      <color theme="0"/>
      <name val="微软雅黑"/>
      <charset val="134"/>
    </font>
    <font>
      <sz val="12"/>
      <color rgb="FFE7E6E6"/>
      <name val="微软雅黑"/>
      <charset val="134"/>
    </font>
    <font>
      <b/>
      <sz val="20"/>
      <color rgb="FFE7E6E6"/>
      <name val="微软雅黑"/>
      <charset val="134"/>
    </font>
    <font>
      <b/>
      <sz val="24"/>
      <color theme="0"/>
      <name val="微软雅黑"/>
      <charset val="134"/>
    </font>
    <font>
      <sz val="18"/>
      <color theme="0"/>
      <name val="微软雅黑"/>
      <charset val="134"/>
    </font>
    <font>
      <b/>
      <sz val="18"/>
      <name val="宋体"/>
      <charset val="134"/>
    </font>
    <font>
      <b/>
      <sz val="18"/>
      <color theme="4"/>
      <name val="微软雅黑"/>
      <charset val="134"/>
    </font>
    <font>
      <b/>
      <sz val="26"/>
      <color theme="0"/>
      <name val="华文宋体"/>
      <charset val="134"/>
    </font>
    <font>
      <b/>
      <sz val="18"/>
      <color theme="5"/>
      <name val="微软雅黑"/>
      <charset val="134"/>
    </font>
    <font>
      <b/>
      <sz val="18"/>
      <color theme="6"/>
      <name val="微软雅黑"/>
      <charset val="134"/>
    </font>
    <font>
      <b/>
      <sz val="20"/>
      <color rgb="FFFFFFFF"/>
      <name val="微软雅黑"/>
      <charset val="134"/>
    </font>
    <font>
      <sz val="12"/>
      <name val="微软雅黑"/>
      <charset val="134"/>
    </font>
    <font>
      <sz val="22"/>
      <color rgb="FF000000"/>
      <name val="微软雅黑"/>
      <charset val="134"/>
    </font>
    <font>
      <sz val="24"/>
      <color rgb="FF000000"/>
      <name val="微软雅黑"/>
      <charset val="134"/>
    </font>
    <font>
      <b/>
      <sz val="16"/>
      <color theme="1"/>
      <name val="Segoe UI Symbol"/>
      <charset val="134"/>
    </font>
    <font>
      <b/>
      <sz val="24"/>
      <color rgb="FFFFFFFF"/>
      <name val="微软雅黑"/>
      <charset val="134"/>
    </font>
    <font>
      <b/>
      <sz val="12"/>
      <color rgb="FFFFFFFF"/>
      <name val="微软雅黑"/>
      <charset val="134"/>
    </font>
    <font>
      <b/>
      <sz val="16"/>
      <color theme="1"/>
      <name val="仿宋"/>
      <charset val="134"/>
    </font>
    <font>
      <b/>
      <sz val="22"/>
      <color theme="1"/>
      <name val="微软雅黑"/>
      <charset val="134"/>
    </font>
    <font>
      <sz val="28"/>
      <color theme="1"/>
      <name val="微软雅黑"/>
      <charset val="134"/>
    </font>
    <font>
      <b/>
      <sz val="14"/>
      <color theme="1"/>
      <name val="Segoe UI Symbo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微软雅黑"/>
      <charset val="134"/>
    </font>
    <font>
      <i/>
      <sz val="14"/>
      <name val="微软雅黑"/>
      <charset val="134"/>
    </font>
    <font>
      <b/>
      <sz val="18"/>
      <color rgb="FFC00000"/>
      <name val="微软雅黑"/>
      <charset val="134"/>
    </font>
    <font>
      <b/>
      <sz val="18"/>
      <color theme="5" tint="-0.499984740745262"/>
      <name val="微软雅黑"/>
      <charset val="134"/>
    </font>
    <font>
      <b/>
      <sz val="14"/>
      <color rgb="FF7030A0"/>
      <name val="微软雅黑"/>
      <charset val="134"/>
    </font>
    <font>
      <sz val="14"/>
      <color rgb="FFFFFFFF"/>
      <name val="微软雅黑"/>
      <charset val="134"/>
    </font>
    <font>
      <b/>
      <sz val="18"/>
      <color rgb="FFFF0000"/>
      <name val="微软雅黑"/>
      <charset val="134"/>
    </font>
  </fonts>
  <fills count="69">
    <fill>
      <patternFill patternType="none"/>
    </fill>
    <fill>
      <patternFill patternType="gray125"/>
    </fill>
    <fill>
      <patternFill patternType="solid">
        <fgColor theme="4" tint="0.799951170384838"/>
        <bgColor indexed="64"/>
      </patternFill>
    </fill>
    <fill>
      <patternFill patternType="solid">
        <fgColor theme="6" tint="0.799951170384838"/>
        <bgColor indexed="64"/>
      </patternFill>
    </fill>
    <fill>
      <patternFill patternType="solid">
        <fgColor theme="0"/>
        <bgColor indexed="64"/>
      </patternFill>
    </fill>
    <fill>
      <patternFill patternType="solid">
        <fgColor theme="2" tint="-0.0999786370433668"/>
        <bgColor indexed="64"/>
      </patternFill>
    </fill>
    <fill>
      <patternFill patternType="solid">
        <fgColor rgb="FF7030A0"/>
        <bgColor indexed="64"/>
      </patternFill>
    </fill>
    <fill>
      <patternFill patternType="solid">
        <fgColor rgb="FFD1B2E8"/>
        <bgColor indexed="64"/>
      </patternFill>
    </fill>
    <fill>
      <patternFill patternType="solid">
        <fgColor theme="2" tint="-0.499984740745262"/>
        <bgColor indexed="64"/>
      </patternFill>
    </fill>
    <fill>
      <patternFill patternType="solid">
        <fgColor theme="6"/>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51170384838"/>
        <bgColor indexed="64"/>
      </patternFill>
    </fill>
    <fill>
      <patternFill patternType="solid">
        <fgColor theme="4"/>
        <bgColor indexed="64"/>
      </patternFill>
    </fill>
    <fill>
      <patternFill patternType="solid">
        <fgColor theme="4" tint="0.399945066682943"/>
        <bgColor indexed="64"/>
      </patternFill>
    </fill>
    <fill>
      <patternFill patternType="solid">
        <fgColor theme="4" tint="0.599993896298105"/>
        <bgColor indexed="64"/>
      </patternFill>
    </fill>
    <fill>
      <patternFill patternType="solid">
        <fgColor theme="4" tint="-0.249977111117893"/>
        <bgColor indexed="64"/>
      </patternFill>
    </fill>
    <fill>
      <patternFill patternType="solid">
        <fgColor theme="0" tint="-0.0499893185216834"/>
        <bgColor indexed="64"/>
      </patternFill>
    </fill>
    <fill>
      <patternFill patternType="solid">
        <fgColor theme="8"/>
        <bgColor indexed="64"/>
      </patternFill>
    </fill>
    <fill>
      <patternFill patternType="solid">
        <fgColor theme="9" tint="0.799951170384838"/>
        <bgColor indexed="64"/>
      </patternFill>
    </fill>
    <fill>
      <patternFill patternType="solid">
        <fgColor theme="3"/>
        <bgColor indexed="64"/>
      </patternFill>
    </fill>
    <fill>
      <patternFill patternType="solid">
        <fgColor theme="3" tint="0.799951170384838"/>
        <bgColor indexed="64"/>
      </patternFill>
    </fill>
    <fill>
      <patternFill patternType="solid">
        <fgColor theme="8" tint="0.399945066682943"/>
        <bgColor indexed="64"/>
      </patternFill>
    </fill>
    <fill>
      <patternFill patternType="solid">
        <fgColor theme="8" tint="0.799951170384838"/>
        <bgColor indexed="64"/>
      </patternFill>
    </fill>
    <fill>
      <patternFill patternType="solid">
        <fgColor theme="7"/>
        <bgColor indexed="64"/>
      </patternFill>
    </fill>
    <fill>
      <patternFill patternType="solid">
        <fgColor theme="9"/>
        <bgColor indexed="64"/>
      </patternFill>
    </fill>
    <fill>
      <patternFill patternType="solid">
        <fgColor rgb="FFFFFFFF"/>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499984740745262"/>
        <bgColor indexed="64"/>
      </patternFill>
    </fill>
    <fill>
      <patternFill patternType="solid">
        <fgColor rgb="FFE7E6E6"/>
        <bgColor indexed="64"/>
      </patternFill>
    </fill>
    <fill>
      <patternFill patternType="solid">
        <fgColor theme="1"/>
        <bgColor indexed="64"/>
      </patternFill>
    </fill>
    <fill>
      <patternFill patternType="solid">
        <fgColor rgb="FFFFCCFF"/>
        <bgColor indexed="64"/>
      </patternFill>
    </fill>
    <fill>
      <patternFill patternType="solid">
        <fgColor rgb="FFFFF3FF"/>
        <bgColor indexed="64"/>
      </patternFill>
    </fill>
    <fill>
      <patternFill patternType="solid">
        <fgColor rgb="FF70AD47"/>
        <bgColor indexed="64"/>
      </patternFill>
    </fill>
    <fill>
      <patternFill patternType="solid">
        <fgColor rgb="FFE2F0D9"/>
        <bgColor indexed="64"/>
      </patternFill>
    </fill>
    <fill>
      <patternFill patternType="solid">
        <fgColor rgb="FFC00000"/>
        <bgColor indexed="64"/>
      </patternFill>
    </fill>
    <fill>
      <patternFill patternType="solid">
        <fgColor rgb="FFFFB0BF"/>
        <bgColor indexed="64"/>
      </patternFill>
    </fill>
    <fill>
      <patternFill patternType="solid">
        <fgColor theme="3" tint="-0.249977111117893"/>
        <bgColor indexed="64"/>
      </patternFill>
    </fill>
    <fill>
      <patternFill patternType="solid">
        <fgColor theme="7" tint="0.599993896298105"/>
        <bgColor indexed="64"/>
      </patternFill>
    </fill>
    <fill>
      <patternFill patternType="solid">
        <fgColor theme="9" tint="0.399945066682943"/>
        <bgColor indexed="64"/>
      </patternFill>
    </fill>
    <fill>
      <patternFill patternType="solid">
        <fgColor theme="6" tint="-0.499984740745262"/>
        <bgColor indexed="64"/>
      </patternFill>
    </fill>
    <fill>
      <patternFill patternType="solid">
        <fgColor theme="4" tint="-0.499984740745262"/>
        <bgColor indexed="64"/>
      </patternFill>
    </fill>
    <fill>
      <patternFill patternType="solid">
        <fgColor rgb="FF6C0000"/>
        <bgColor indexed="64"/>
      </patternFill>
    </fill>
    <fill>
      <patternFill patternType="solid">
        <fgColor theme="0" tint="-0.249977111117893"/>
        <bgColor indexed="64"/>
      </patternFill>
    </fill>
    <fill>
      <patternFill patternType="solid">
        <fgColor theme="7" tint="0.399945066682943"/>
        <bgColor indexed="64"/>
      </patternFill>
    </fill>
    <fill>
      <patternFill patternType="solid">
        <fgColor theme="6" tint="-0.249977111117893"/>
        <bgColor indexed="64"/>
      </patternFill>
    </fill>
    <fill>
      <patternFill patternType="solid">
        <fgColor theme="5" tint="0.399945066682943"/>
        <bgColor indexed="64"/>
      </patternFill>
    </fill>
    <fill>
      <patternFill patternType="solid">
        <fgColor theme="0" tint="-0.149967955565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8"/>
      </left>
      <right style="thin">
        <color theme="8"/>
      </right>
      <top style="thin">
        <color theme="8"/>
      </top>
      <bottom style="thin">
        <color theme="8"/>
      </bottom>
      <diagonal/>
    </border>
    <border>
      <left/>
      <right/>
      <top style="thin">
        <color auto="1"/>
      </top>
      <bottom/>
      <diagonal/>
    </border>
    <border>
      <left/>
      <right/>
      <top/>
      <bottom style="thin">
        <color auto="1"/>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4" fillId="0" borderId="0" applyFont="0" applyFill="0" applyBorder="0" applyAlignment="0" applyProtection="0">
      <alignment vertical="center"/>
    </xf>
    <xf numFmtId="44" fontId="74" fillId="0" borderId="0" applyFont="0" applyFill="0" applyBorder="0" applyAlignment="0" applyProtection="0">
      <alignment vertical="center"/>
    </xf>
    <xf numFmtId="9" fontId="74" fillId="0" borderId="0" applyFont="0" applyFill="0" applyBorder="0" applyAlignment="0" applyProtection="0">
      <alignment vertical="center"/>
    </xf>
    <xf numFmtId="41" fontId="74" fillId="0" borderId="0" applyFont="0" applyFill="0" applyBorder="0" applyAlignment="0" applyProtection="0">
      <alignment vertical="center"/>
    </xf>
    <xf numFmtId="42" fontId="74" fillId="0" borderId="0" applyFon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4" fillId="49" borderId="9" applyNumberFormat="0" applyFont="0" applyAlignment="0" applyProtection="0">
      <alignment vertical="center"/>
    </xf>
    <xf numFmtId="0" fontId="77"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10" applyNumberFormat="0" applyFill="0" applyAlignment="0" applyProtection="0">
      <alignment vertical="center"/>
    </xf>
    <xf numFmtId="0" fontId="81" fillId="0" borderId="10" applyNumberFormat="0" applyFill="0" applyAlignment="0" applyProtection="0">
      <alignment vertical="center"/>
    </xf>
    <xf numFmtId="0" fontId="82" fillId="0" borderId="11" applyNumberFormat="0" applyFill="0" applyAlignment="0" applyProtection="0">
      <alignment vertical="center"/>
    </xf>
    <xf numFmtId="0" fontId="82" fillId="0" borderId="0" applyNumberFormat="0" applyFill="0" applyBorder="0" applyAlignment="0" applyProtection="0">
      <alignment vertical="center"/>
    </xf>
    <xf numFmtId="0" fontId="83" fillId="50" borderId="12" applyNumberFormat="0" applyAlignment="0" applyProtection="0">
      <alignment vertical="center"/>
    </xf>
    <xf numFmtId="0" fontId="84" fillId="51" borderId="13" applyNumberFormat="0" applyAlignment="0" applyProtection="0">
      <alignment vertical="center"/>
    </xf>
    <xf numFmtId="0" fontId="85" fillId="51" borderId="12" applyNumberFormat="0" applyAlignment="0" applyProtection="0">
      <alignment vertical="center"/>
    </xf>
    <xf numFmtId="0" fontId="86" fillId="52" borderId="14" applyNumberFormat="0" applyAlignment="0" applyProtection="0">
      <alignment vertical="center"/>
    </xf>
    <xf numFmtId="0" fontId="87" fillId="0" borderId="15" applyNumberFormat="0" applyFill="0" applyAlignment="0" applyProtection="0">
      <alignment vertical="center"/>
    </xf>
    <xf numFmtId="0" fontId="88" fillId="0" borderId="16" applyNumberFormat="0" applyFill="0" applyAlignment="0" applyProtection="0">
      <alignment vertical="center"/>
    </xf>
    <xf numFmtId="0" fontId="89" fillId="53" borderId="0" applyNumberFormat="0" applyBorder="0" applyAlignment="0" applyProtection="0">
      <alignment vertical="center"/>
    </xf>
    <xf numFmtId="0" fontId="90" fillId="54" borderId="0" applyNumberFormat="0" applyBorder="0" applyAlignment="0" applyProtection="0">
      <alignment vertical="center"/>
    </xf>
    <xf numFmtId="0" fontId="91" fillId="55" borderId="0" applyNumberFormat="0" applyBorder="0" applyAlignment="0" applyProtection="0">
      <alignment vertical="center"/>
    </xf>
    <xf numFmtId="0" fontId="92" fillId="13" borderId="0" applyNumberFormat="0" applyBorder="0" applyAlignment="0" applyProtection="0">
      <alignment vertical="center"/>
    </xf>
    <xf numFmtId="0" fontId="93" fillId="56" borderId="0" applyNumberFormat="0" applyBorder="0" applyAlignment="0" applyProtection="0">
      <alignment vertical="center"/>
    </xf>
    <xf numFmtId="0" fontId="93" fillId="15" borderId="0" applyNumberFormat="0" applyBorder="0" applyAlignment="0" applyProtection="0">
      <alignment vertical="center"/>
    </xf>
    <xf numFmtId="0" fontId="92" fillId="57" borderId="0" applyNumberFormat="0" applyBorder="0" applyAlignment="0" applyProtection="0">
      <alignment vertical="center"/>
    </xf>
    <xf numFmtId="0" fontId="92" fillId="11" borderId="0" applyNumberFormat="0" applyBorder="0" applyAlignment="0" applyProtection="0">
      <alignment vertical="center"/>
    </xf>
    <xf numFmtId="0" fontId="93" fillId="58" borderId="0" applyNumberFormat="0" applyBorder="0" applyAlignment="0" applyProtection="0">
      <alignment vertical="center"/>
    </xf>
    <xf numFmtId="0" fontId="93" fillId="27" borderId="0" applyNumberFormat="0" applyBorder="0" applyAlignment="0" applyProtection="0">
      <alignment vertical="center"/>
    </xf>
    <xf numFmtId="0" fontId="92" fillId="59" borderId="0" applyNumberFormat="0" applyBorder="0" applyAlignment="0" applyProtection="0">
      <alignment vertical="center"/>
    </xf>
    <xf numFmtId="0" fontId="92" fillId="9" borderId="0" applyNumberFormat="0" applyBorder="0" applyAlignment="0" applyProtection="0">
      <alignment vertical="center"/>
    </xf>
    <xf numFmtId="0" fontId="93" fillId="60" borderId="0" applyNumberFormat="0" applyBorder="0" applyAlignment="0" applyProtection="0">
      <alignment vertical="center"/>
    </xf>
    <xf numFmtId="0" fontId="93" fillId="10" borderId="0" applyNumberFormat="0" applyBorder="0" applyAlignment="0" applyProtection="0">
      <alignment vertical="center"/>
    </xf>
    <xf numFmtId="0" fontId="92" fillId="61" borderId="0" applyNumberFormat="0" applyBorder="0" applyAlignment="0" applyProtection="0">
      <alignment vertical="center"/>
    </xf>
    <xf numFmtId="0" fontId="92" fillId="24" borderId="0" applyNumberFormat="0" applyBorder="0" applyAlignment="0" applyProtection="0">
      <alignment vertical="center"/>
    </xf>
    <xf numFmtId="0" fontId="93" fillId="62" borderId="0" applyNumberFormat="0" applyBorder="0" applyAlignment="0" applyProtection="0">
      <alignment vertical="center"/>
    </xf>
    <xf numFmtId="0" fontId="93" fillId="39" borderId="0" applyNumberFormat="0" applyBorder="0" applyAlignment="0" applyProtection="0">
      <alignment vertical="center"/>
    </xf>
    <xf numFmtId="0" fontId="92" fillId="63" borderId="0" applyNumberFormat="0" applyBorder="0" applyAlignment="0" applyProtection="0">
      <alignment vertical="center"/>
    </xf>
    <xf numFmtId="0" fontId="92" fillId="18" borderId="0" applyNumberFormat="0" applyBorder="0" applyAlignment="0" applyProtection="0">
      <alignment vertical="center"/>
    </xf>
    <xf numFmtId="0" fontId="93" fillId="64" borderId="0" applyNumberFormat="0" applyBorder="0" applyAlignment="0" applyProtection="0">
      <alignment vertical="center"/>
    </xf>
    <xf numFmtId="0" fontId="93" fillId="28" borderId="0" applyNumberFormat="0" applyBorder="0" applyAlignment="0" applyProtection="0">
      <alignment vertical="center"/>
    </xf>
    <xf numFmtId="0" fontId="92" fillId="65" borderId="0" applyNumberFormat="0" applyBorder="0" applyAlignment="0" applyProtection="0">
      <alignment vertical="center"/>
    </xf>
    <xf numFmtId="0" fontId="92" fillId="25" borderId="0" applyNumberFormat="0" applyBorder="0" applyAlignment="0" applyProtection="0">
      <alignment vertical="center"/>
    </xf>
    <xf numFmtId="0" fontId="93" fillId="66" borderId="0" applyNumberFormat="0" applyBorder="0" applyAlignment="0" applyProtection="0">
      <alignment vertical="center"/>
    </xf>
    <xf numFmtId="0" fontId="93" fillId="67" borderId="0" applyNumberFormat="0" applyBorder="0" applyAlignment="0" applyProtection="0">
      <alignment vertical="center"/>
    </xf>
    <xf numFmtId="0" fontId="92" fillId="68" borderId="0" applyNumberFormat="0" applyBorder="0" applyAlignment="0" applyProtection="0">
      <alignment vertical="center"/>
    </xf>
  </cellStyleXfs>
  <cellXfs count="384">
    <xf numFmtId="0" fontId="0" fillId="0" borderId="0" xfId="0">
      <alignment vertical="center"/>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1" fillId="4" borderId="0" xfId="0" applyFont="1" applyFill="1" applyAlignment="1">
      <alignment horizontal="left" vertical="top" wrapText="1"/>
    </xf>
    <xf numFmtId="0" fontId="2" fillId="4" borderId="0" xfId="0" applyFont="1" applyFill="1" applyAlignment="1">
      <alignment horizontal="center" vertical="center" wrapText="1"/>
    </xf>
    <xf numFmtId="0" fontId="3" fillId="4"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1" fillId="4" borderId="0" xfId="0" applyFont="1" applyFill="1" applyAlignment="1">
      <alignment horizontal="center" vertical="center" wrapText="1"/>
    </xf>
    <xf numFmtId="0" fontId="1" fillId="3" borderId="1" xfId="0" applyFont="1" applyFill="1" applyBorder="1" applyAlignment="1">
      <alignment horizontal="left" vertical="top" wrapText="1"/>
    </xf>
    <xf numFmtId="0" fontId="5" fillId="0" borderId="1" xfId="0" applyFont="1" applyBorder="1" applyAlignment="1">
      <alignment horizontal="left" vertical="top" wrapText="1"/>
    </xf>
    <xf numFmtId="0" fontId="6" fillId="0" borderId="1" xfId="0" applyFont="1" applyBorder="1" applyAlignment="1">
      <alignment horizontal="left" vertical="top"/>
    </xf>
    <xf numFmtId="0" fontId="0" fillId="0" borderId="1" xfId="0" applyFont="1" applyBorder="1" applyAlignment="1">
      <alignment horizontal="left" vertical="top"/>
    </xf>
    <xf numFmtId="0" fontId="0" fillId="0" borderId="1" xfId="0" applyFont="1" applyBorder="1" applyAlignment="1">
      <alignment horizontal="left" vertical="top" wrapText="1"/>
    </xf>
    <xf numFmtId="0" fontId="5" fillId="4" borderId="1" xfId="0" applyFont="1" applyFill="1" applyBorder="1" applyAlignment="1" applyProtection="1">
      <alignment horizontal="left" vertical="center"/>
      <protection locked="0"/>
    </xf>
    <xf numFmtId="0" fontId="0" fillId="5" borderId="0" xfId="0" applyFill="1">
      <alignment vertical="center"/>
    </xf>
    <xf numFmtId="0" fontId="5" fillId="5" borderId="0" xfId="0" applyFont="1" applyFill="1" applyAlignment="1">
      <alignment horizontal="left" vertical="center"/>
    </xf>
    <xf numFmtId="0" fontId="7" fillId="6" borderId="1" xfId="0" applyFont="1" applyFill="1" applyBorder="1" applyAlignment="1">
      <alignment horizontal="center" vertical="center"/>
    </xf>
    <xf numFmtId="0" fontId="5" fillId="7" borderId="1" xfId="0" applyFont="1" applyFill="1" applyBorder="1" applyAlignment="1" applyProtection="1">
      <alignment horizontal="left" vertical="center"/>
      <protection locked="0"/>
    </xf>
    <xf numFmtId="0" fontId="5" fillId="4" borderId="1" xfId="0" applyFont="1" applyFill="1" applyBorder="1" applyAlignment="1" applyProtection="1">
      <alignment horizontal="left" vertical="center" wrapText="1"/>
      <protection locked="0"/>
    </xf>
    <xf numFmtId="0" fontId="8" fillId="8" borderId="4" xfId="0" applyFont="1" applyFill="1" applyBorder="1" applyAlignment="1">
      <alignment horizontal="left" vertical="top" wrapText="1"/>
    </xf>
    <xf numFmtId="0" fontId="8" fillId="8" borderId="4" xfId="0" applyFont="1" applyFill="1" applyBorder="1" applyAlignment="1">
      <alignment horizontal="left" vertical="top"/>
    </xf>
    <xf numFmtId="0" fontId="9" fillId="0" borderId="0" xfId="0" applyFont="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center" wrapText="1"/>
    </xf>
    <xf numFmtId="0" fontId="10" fillId="0" borderId="5" xfId="0" applyFont="1" applyBorder="1" applyAlignment="1">
      <alignment horizontal="center" vertical="center" wrapText="1"/>
    </xf>
    <xf numFmtId="0" fontId="11" fillId="9"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0" borderId="0" xfId="0" applyFont="1" applyAlignment="1">
      <alignment horizontal="center"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13" fillId="0" borderId="1" xfId="0" applyFont="1" applyBorder="1" applyAlignment="1">
      <alignment vertical="center" wrapText="1"/>
    </xf>
    <xf numFmtId="0" fontId="11" fillId="5" borderId="0" xfId="0" applyFont="1" applyFill="1" applyAlignment="1">
      <alignment horizontal="center" vertical="center"/>
    </xf>
    <xf numFmtId="0" fontId="14" fillId="5" borderId="0" xfId="0" applyFont="1" applyFill="1" applyAlignment="1">
      <alignment vertical="center" wrapText="1"/>
    </xf>
    <xf numFmtId="0" fontId="0" fillId="5" borderId="0" xfId="0" applyFill="1" applyAlignment="1">
      <alignment horizontal="left" vertical="center"/>
    </xf>
    <xf numFmtId="0" fontId="15" fillId="5" borderId="0" xfId="0" applyFont="1" applyFill="1" applyAlignment="1">
      <alignment horizontal="center" vertical="center"/>
    </xf>
    <xf numFmtId="0" fontId="16" fillId="5" borderId="0" xfId="0" applyFont="1" applyFill="1">
      <alignment vertical="center"/>
    </xf>
    <xf numFmtId="0" fontId="15" fillId="5" borderId="0" xfId="0" applyFont="1" applyFill="1">
      <alignment vertical="center"/>
    </xf>
    <xf numFmtId="0" fontId="11" fillId="9" borderId="1" xfId="0" applyFont="1" applyFill="1" applyBorder="1" applyAlignment="1">
      <alignment horizontal="center" vertical="center"/>
    </xf>
    <xf numFmtId="0" fontId="14" fillId="3" borderId="1"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7" fillId="3" borderId="1" xfId="0" applyFont="1" applyFill="1" applyBorder="1" applyAlignment="1">
      <alignment vertical="center" wrapText="1"/>
    </xf>
    <xf numFmtId="0" fontId="14" fillId="4" borderId="1" xfId="0" applyFont="1" applyFill="1" applyBorder="1" applyAlignment="1">
      <alignment horizontal="center" vertical="center" wrapText="1"/>
    </xf>
    <xf numFmtId="0" fontId="17" fillId="4"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7" fillId="4" borderId="1" xfId="0" applyFont="1" applyFill="1" applyBorder="1" applyAlignment="1">
      <alignment vertical="center" wrapText="1"/>
    </xf>
    <xf numFmtId="0" fontId="0" fillId="5" borderId="0" xfId="0" applyFill="1" applyAlignment="1">
      <alignment horizontal="left" vertical="center" wrapText="1"/>
    </xf>
    <xf numFmtId="0" fontId="15" fillId="5" borderId="0" xfId="0" applyFont="1" applyFill="1" applyAlignment="1">
      <alignment horizontal="center" vertical="center" wrapText="1"/>
    </xf>
    <xf numFmtId="0" fontId="0" fillId="5" borderId="0" xfId="0" applyFill="1" applyAlignment="1">
      <alignment vertical="center" wrapText="1"/>
    </xf>
    <xf numFmtId="0" fontId="16" fillId="5" borderId="0" xfId="0" applyFont="1" applyFill="1" applyAlignment="1">
      <alignment vertical="center" wrapText="1"/>
    </xf>
    <xf numFmtId="0" fontId="17" fillId="10" borderId="1" xfId="0" applyFont="1" applyFill="1" applyBorder="1" applyAlignment="1">
      <alignment vertical="center" wrapText="1"/>
    </xf>
    <xf numFmtId="0" fontId="15" fillId="10" borderId="1" xfId="0" applyFont="1" applyFill="1" applyBorder="1" applyAlignment="1">
      <alignment vertical="center" wrapText="1"/>
    </xf>
    <xf numFmtId="0" fontId="15" fillId="4" borderId="1" xfId="0" applyFont="1" applyFill="1" applyBorder="1" applyAlignment="1">
      <alignment vertical="center" wrapText="1"/>
    </xf>
    <xf numFmtId="0" fontId="9" fillId="5" borderId="0" xfId="0" applyFont="1" applyFill="1" applyAlignment="1">
      <alignment horizontal="center" vertical="center"/>
    </xf>
    <xf numFmtId="0" fontId="18" fillId="5" borderId="0" xfId="0" applyFont="1" applyFill="1" applyAlignment="1">
      <alignment horizontal="center" vertical="center"/>
    </xf>
    <xf numFmtId="0" fontId="19" fillId="5" borderId="0" xfId="0" applyFont="1" applyFill="1">
      <alignment vertical="center"/>
    </xf>
    <xf numFmtId="0" fontId="16" fillId="5" borderId="0" xfId="0" applyFont="1" applyFill="1" applyAlignment="1">
      <alignment horizontal="center" vertical="center"/>
    </xf>
    <xf numFmtId="0" fontId="17" fillId="5" borderId="0" xfId="0" applyFont="1" applyFill="1">
      <alignment vertical="center"/>
    </xf>
    <xf numFmtId="0" fontId="9" fillId="5" borderId="0" xfId="0" applyFont="1" applyFill="1">
      <alignment vertical="center"/>
    </xf>
    <xf numFmtId="0" fontId="11" fillId="11" borderId="1" xfId="0" applyFont="1" applyFill="1" applyBorder="1" applyAlignment="1">
      <alignment horizontal="center" vertical="center" wrapText="1"/>
    </xf>
    <xf numFmtId="0" fontId="14" fillId="12" borderId="1" xfId="0" applyFont="1" applyFill="1" applyBorder="1" applyAlignment="1">
      <alignment horizontal="center" vertical="center" wrapText="1"/>
    </xf>
    <xf numFmtId="0" fontId="17" fillId="12" borderId="1" xfId="0" applyFont="1" applyFill="1" applyBorder="1" applyAlignment="1">
      <alignment vertical="center" wrapText="1"/>
    </xf>
    <xf numFmtId="0" fontId="15" fillId="12"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1" fillId="12" borderId="1" xfId="0" applyFont="1" applyFill="1" applyBorder="1" applyAlignment="1">
      <alignment horizontal="center" vertical="center" wrapText="1"/>
    </xf>
    <xf numFmtId="0" fontId="20" fillId="12" borderId="1" xfId="0" applyFont="1" applyFill="1" applyBorder="1" applyAlignment="1">
      <alignment horizontal="left" vertical="center" wrapText="1"/>
    </xf>
    <xf numFmtId="0" fontId="20" fillId="4"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0" fillId="4" borderId="1" xfId="0" applyFont="1" applyFill="1" applyBorder="1" applyAlignment="1">
      <alignment horizontal="left" vertical="center" wrapText="1"/>
    </xf>
    <xf numFmtId="0" fontId="10" fillId="5" borderId="0" xfId="0" applyFont="1" applyFill="1" applyAlignment="1">
      <alignment horizontal="left" vertical="top"/>
    </xf>
    <xf numFmtId="0" fontId="19" fillId="5" borderId="0" xfId="0" applyFont="1" applyFill="1" applyAlignment="1">
      <alignment horizontal="center" vertical="center"/>
    </xf>
    <xf numFmtId="0" fontId="17" fillId="5" borderId="0" xfId="0" applyFont="1" applyFill="1" applyAlignment="1">
      <alignment horizontal="left" vertical="center"/>
    </xf>
    <xf numFmtId="0" fontId="10" fillId="5" borderId="0" xfId="0" applyFont="1" applyFill="1" applyAlignment="1">
      <alignment horizontal="left" vertical="center" wrapText="1"/>
    </xf>
    <xf numFmtId="0" fontId="10" fillId="5" borderId="0" xfId="0" applyFont="1" applyFill="1" applyAlignment="1">
      <alignment horizontal="left" vertical="top" wrapText="1"/>
    </xf>
    <xf numFmtId="0" fontId="19" fillId="5" borderId="0" xfId="0" applyFont="1" applyFill="1" applyAlignment="1">
      <alignment horizontal="left" vertical="center"/>
    </xf>
    <xf numFmtId="0" fontId="11" fillId="13" borderId="0" xfId="0" applyFont="1" applyFill="1" applyAlignment="1">
      <alignment horizontal="center" vertical="center" wrapText="1"/>
    </xf>
    <xf numFmtId="0" fontId="14" fillId="14" borderId="0" xfId="0" applyFont="1" applyFill="1" applyAlignment="1">
      <alignment horizontal="center" vertical="center" wrapText="1"/>
    </xf>
    <xf numFmtId="0" fontId="17" fillId="15" borderId="0" xfId="0" applyFont="1" applyFill="1" applyAlignment="1">
      <alignment horizontal="left" vertical="center" wrapText="1"/>
    </xf>
    <xf numFmtId="0" fontId="15" fillId="2" borderId="3" xfId="0" applyFont="1" applyFill="1" applyBorder="1" applyAlignment="1">
      <alignment horizontal="center" vertical="center" wrapText="1"/>
    </xf>
    <xf numFmtId="0" fontId="17" fillId="2" borderId="3" xfId="0" applyFont="1" applyFill="1" applyBorder="1" applyAlignment="1">
      <alignment horizontal="left" vertical="center" wrapText="1"/>
    </xf>
    <xf numFmtId="0" fontId="15" fillId="4" borderId="3" xfId="0" applyFont="1" applyFill="1" applyBorder="1" applyAlignment="1">
      <alignment horizontal="center" vertical="center" wrapText="1"/>
    </xf>
    <xf numFmtId="0" fontId="17" fillId="4" borderId="3" xfId="0" applyFont="1" applyFill="1" applyBorder="1" applyAlignment="1">
      <alignment horizontal="left" vertical="center" wrapText="1"/>
    </xf>
    <xf numFmtId="0" fontId="22" fillId="16" borderId="0" xfId="0" applyFont="1" applyFill="1" applyAlignment="1">
      <alignment horizontal="center" vertical="center" wrapText="1"/>
    </xf>
    <xf numFmtId="0" fontId="17" fillId="14" borderId="0" xfId="0" applyFont="1" applyFill="1" applyAlignment="1">
      <alignment horizontal="left" vertical="center" wrapText="1"/>
    </xf>
    <xf numFmtId="0" fontId="10" fillId="5" borderId="0" xfId="0" applyFont="1" applyFill="1" applyAlignment="1">
      <alignment horizontal="center" vertical="center"/>
    </xf>
    <xf numFmtId="0" fontId="23" fillId="6" borderId="0" xfId="0" applyFont="1" applyFill="1" applyAlignment="1">
      <alignment horizontal="center" vertical="center" wrapText="1"/>
    </xf>
    <xf numFmtId="0" fontId="5" fillId="4" borderId="0" xfId="0" applyFont="1" applyFill="1" applyAlignment="1">
      <alignment horizontal="left" vertical="center" wrapText="1"/>
    </xf>
    <xf numFmtId="0" fontId="5" fillId="7" borderId="0" xfId="0" applyFont="1" applyFill="1" applyAlignment="1">
      <alignment horizontal="left" vertical="center" wrapText="1"/>
    </xf>
    <xf numFmtId="0" fontId="24" fillId="5" borderId="0" xfId="0" applyFont="1" applyFill="1" applyAlignment="1">
      <alignment horizontal="left" vertical="center" wrapText="1"/>
    </xf>
    <xf numFmtId="0" fontId="25" fillId="4" borderId="0" xfId="0" applyFont="1" applyFill="1" applyAlignment="1">
      <alignment horizontal="left" vertical="center" wrapText="1"/>
    </xf>
    <xf numFmtId="0" fontId="5" fillId="2" borderId="0" xfId="0" applyFont="1" applyFill="1" applyAlignment="1">
      <alignment horizontal="left" vertical="top" wrapText="1"/>
    </xf>
    <xf numFmtId="0" fontId="5" fillId="12" borderId="0" xfId="0" applyFont="1" applyFill="1" applyAlignment="1">
      <alignment horizontal="left" vertical="top" wrapText="1"/>
    </xf>
    <xf numFmtId="0" fontId="5" fillId="3" borderId="0" xfId="0" applyFont="1" applyFill="1" applyAlignment="1">
      <alignment horizontal="left" vertical="top" wrapText="1"/>
    </xf>
    <xf numFmtId="0" fontId="26" fillId="17" borderId="0" xfId="0" applyFont="1" applyFill="1">
      <alignment vertical="center"/>
    </xf>
    <xf numFmtId="0" fontId="26" fillId="4" borderId="0" xfId="0" applyFont="1" applyFill="1">
      <alignment vertical="center"/>
    </xf>
    <xf numFmtId="0" fontId="27" fillId="18" borderId="0" xfId="0" applyFont="1" applyFill="1" applyAlignment="1">
      <alignment horizontal="center" vertical="center"/>
    </xf>
    <xf numFmtId="0" fontId="21" fillId="4" borderId="0" xfId="0" applyFont="1" applyFill="1" applyAlignment="1">
      <alignment horizontal="center" vertical="center"/>
    </xf>
    <xf numFmtId="0" fontId="28" fillId="4" borderId="0" xfId="0" applyFont="1" applyFill="1" applyAlignment="1">
      <alignment horizontal="left" vertical="center"/>
    </xf>
    <xf numFmtId="0" fontId="23" fillId="11" borderId="0" xfId="0" applyFont="1" applyFill="1" applyAlignment="1">
      <alignment horizontal="center" vertical="center"/>
    </xf>
    <xf numFmtId="0" fontId="29" fillId="11" borderId="0" xfId="0" applyFont="1" applyFill="1" applyAlignment="1" applyProtection="1">
      <alignment horizontal="center" vertical="center" wrapText="1"/>
      <protection locked="0"/>
    </xf>
    <xf numFmtId="0" fontId="23" fillId="9" borderId="0" xfId="0" applyFont="1" applyFill="1" applyAlignment="1">
      <alignment horizontal="center" vertical="center"/>
    </xf>
    <xf numFmtId="0" fontId="23" fillId="13" borderId="0" xfId="0" applyFont="1" applyFill="1" applyAlignment="1">
      <alignment horizontal="center" vertical="center"/>
    </xf>
    <xf numFmtId="0" fontId="29" fillId="13" borderId="0" xfId="0" applyFont="1" applyFill="1" applyAlignment="1" applyProtection="1">
      <alignment horizontal="center" vertical="center" wrapText="1"/>
      <protection locked="0"/>
    </xf>
    <xf numFmtId="0" fontId="23" fillId="18" borderId="0" xfId="0" applyFont="1" applyFill="1" applyAlignment="1">
      <alignment horizontal="center" vertical="center"/>
    </xf>
    <xf numFmtId="0" fontId="30" fillId="4" borderId="0" xfId="0" applyFont="1" applyFill="1" applyAlignment="1">
      <alignment horizontal="center" vertical="center"/>
    </xf>
    <xf numFmtId="0" fontId="26" fillId="4" borderId="0" xfId="0" applyFont="1" applyFill="1" applyAlignment="1">
      <alignment horizontal="center" vertical="center"/>
    </xf>
    <xf numFmtId="0" fontId="31" fillId="19" borderId="0" xfId="0" applyFont="1" applyFill="1" applyAlignment="1">
      <alignment horizontal="center" vertical="center"/>
    </xf>
    <xf numFmtId="0" fontId="31" fillId="19" borderId="6" xfId="0" applyFont="1" applyFill="1" applyBorder="1" applyAlignment="1">
      <alignment horizontal="center" vertical="center"/>
    </xf>
    <xf numFmtId="0" fontId="3" fillId="19" borderId="0" xfId="0" applyFont="1" applyFill="1" applyAlignment="1">
      <alignment horizontal="center" vertical="center"/>
    </xf>
    <xf numFmtId="0" fontId="31" fillId="4" borderId="0" xfId="0" applyFont="1" applyFill="1" applyAlignment="1">
      <alignment horizontal="center" vertical="center"/>
    </xf>
    <xf numFmtId="0" fontId="31" fillId="4" borderId="6" xfId="0" applyFont="1" applyFill="1" applyBorder="1" applyAlignment="1">
      <alignment horizontal="center" vertical="center"/>
    </xf>
    <xf numFmtId="0" fontId="3" fillId="4" borderId="0" xfId="0" applyFont="1" applyFill="1" applyAlignment="1">
      <alignment horizontal="center" vertical="center"/>
    </xf>
    <xf numFmtId="0" fontId="12" fillId="20" borderId="0" xfId="0" applyFont="1" applyFill="1" applyAlignment="1">
      <alignment horizontal="center" vertical="center"/>
    </xf>
    <xf numFmtId="0" fontId="3" fillId="21" borderId="0" xfId="0" applyFont="1" applyFill="1" applyAlignment="1">
      <alignment horizontal="center" vertical="center"/>
    </xf>
    <xf numFmtId="0" fontId="3" fillId="21" borderId="6" xfId="0" applyFont="1" applyFill="1" applyBorder="1" applyAlignment="1">
      <alignment horizontal="center" vertical="center"/>
    </xf>
    <xf numFmtId="0" fontId="3" fillId="21" borderId="7"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12" fillId="22" borderId="0" xfId="0" applyFont="1" applyFill="1" applyAlignment="1">
      <alignment horizontal="center" vertical="center"/>
    </xf>
    <xf numFmtId="0" fontId="3" fillId="23" borderId="0" xfId="0" applyFont="1" applyFill="1" applyAlignment="1">
      <alignment horizontal="center" vertical="center"/>
    </xf>
    <xf numFmtId="0" fontId="29" fillId="9" borderId="0" xfId="0" applyFont="1" applyFill="1" applyAlignment="1" applyProtection="1">
      <alignment horizontal="center" vertical="center" wrapText="1"/>
      <protection locked="0"/>
    </xf>
    <xf numFmtId="0" fontId="30" fillId="23" borderId="0" xfId="0" applyFont="1" applyFill="1" applyAlignment="1">
      <alignment horizontal="center" vertical="center"/>
    </xf>
    <xf numFmtId="0" fontId="30" fillId="23" borderId="6" xfId="0" applyFont="1" applyFill="1" applyBorder="1" applyAlignment="1">
      <alignment horizontal="center" vertical="center"/>
    </xf>
    <xf numFmtId="0" fontId="29" fillId="18" borderId="0" xfId="0" applyFont="1" applyFill="1" applyAlignment="1" applyProtection="1">
      <alignment horizontal="center" vertical="center" wrapText="1"/>
      <protection locked="0"/>
    </xf>
    <xf numFmtId="0" fontId="23" fillId="24" borderId="0" xfId="0" applyFont="1" applyFill="1" applyAlignment="1">
      <alignment horizontal="center" vertical="center"/>
    </xf>
    <xf numFmtId="0" fontId="23" fillId="24" borderId="6" xfId="0" applyFont="1" applyFill="1" applyBorder="1" applyAlignment="1">
      <alignment horizontal="center" vertical="center"/>
    </xf>
    <xf numFmtId="0" fontId="32" fillId="25" borderId="0" xfId="0" applyFont="1" applyFill="1" applyAlignment="1">
      <alignment horizontal="center" vertical="center"/>
    </xf>
    <xf numFmtId="0" fontId="32" fillId="25" borderId="6" xfId="0" applyFont="1" applyFill="1" applyBorder="1" applyAlignment="1">
      <alignment horizontal="center" vertical="center"/>
    </xf>
    <xf numFmtId="0" fontId="3" fillId="23" borderId="6" xfId="0" applyFont="1" applyFill="1" applyBorder="1" applyAlignment="1">
      <alignment horizontal="center" vertical="center"/>
    </xf>
    <xf numFmtId="0" fontId="3" fillId="23" borderId="7" xfId="0" applyFont="1" applyFill="1" applyBorder="1" applyAlignment="1">
      <alignment horizontal="center" vertical="center"/>
    </xf>
    <xf numFmtId="0" fontId="20" fillId="23" borderId="0" xfId="0" applyFont="1" applyFill="1" applyAlignment="1">
      <alignment horizontal="center" vertical="center"/>
    </xf>
    <xf numFmtId="0" fontId="33" fillId="23" borderId="0" xfId="0" applyFont="1" applyFill="1" applyAlignment="1">
      <alignment horizontal="center" vertical="center"/>
    </xf>
    <xf numFmtId="0" fontId="20" fillId="24" borderId="0" xfId="0" applyFont="1" applyFill="1" applyAlignment="1">
      <alignment horizontal="center" vertical="center"/>
    </xf>
    <xf numFmtId="0" fontId="20" fillId="25" borderId="0" xfId="0" applyFont="1" applyFill="1" applyAlignment="1">
      <alignment horizontal="center" vertical="center"/>
    </xf>
    <xf numFmtId="0" fontId="19" fillId="5" borderId="7" xfId="0" applyFont="1" applyFill="1" applyBorder="1">
      <alignment vertical="center"/>
    </xf>
    <xf numFmtId="0" fontId="34" fillId="5" borderId="7" xfId="0" applyFont="1" applyFill="1" applyBorder="1" applyAlignment="1">
      <alignment horizontal="center" vertical="center"/>
    </xf>
    <xf numFmtId="0" fontId="34" fillId="5" borderId="0" xfId="0" applyFont="1" applyFill="1" applyAlignment="1">
      <alignment horizontal="center" vertical="center"/>
    </xf>
    <xf numFmtId="0" fontId="19" fillId="5" borderId="7" xfId="0" applyFont="1" applyFill="1" applyBorder="1" applyAlignment="1">
      <alignment horizontal="center" vertical="center"/>
    </xf>
    <xf numFmtId="0" fontId="35" fillId="18" borderId="0" xfId="0" applyFont="1" applyFill="1" applyAlignment="1">
      <alignment horizontal="center" vertical="center"/>
    </xf>
    <xf numFmtId="0" fontId="36" fillId="23" borderId="0" xfId="0" applyFont="1" applyFill="1" applyAlignment="1">
      <alignment horizontal="center" vertical="center" wrapText="1"/>
    </xf>
    <xf numFmtId="0" fontId="36" fillId="4" borderId="0" xfId="0" applyFont="1" applyFill="1" applyAlignment="1">
      <alignment horizontal="center" vertical="center" wrapText="1"/>
    </xf>
    <xf numFmtId="0" fontId="36" fillId="0" borderId="0" xfId="0" applyFont="1" applyAlignment="1">
      <alignment horizontal="center" vertical="center" wrapText="1"/>
    </xf>
    <xf numFmtId="0" fontId="12" fillId="13" borderId="0" xfId="0" applyFont="1" applyFill="1" applyAlignment="1">
      <alignment horizontal="center" vertical="center" wrapText="1"/>
    </xf>
    <xf numFmtId="0" fontId="36" fillId="2" borderId="0" xfId="0" applyFont="1" applyFill="1" applyAlignment="1">
      <alignment horizontal="center" vertical="center" wrapText="1"/>
    </xf>
    <xf numFmtId="0" fontId="12" fillId="11" borderId="0" xfId="0" applyFont="1" applyFill="1" applyAlignment="1">
      <alignment horizontal="center" vertical="center" wrapText="1"/>
    </xf>
    <xf numFmtId="0" fontId="36" fillId="12" borderId="0" xfId="0" applyFont="1" applyFill="1" applyAlignment="1">
      <alignment horizontal="center" vertical="center" wrapText="1"/>
    </xf>
    <xf numFmtId="0" fontId="36" fillId="12" borderId="0" xfId="0" applyFont="1" applyFill="1" applyAlignment="1">
      <alignment horizontal="left" vertical="center" wrapText="1"/>
    </xf>
    <xf numFmtId="0" fontId="36" fillId="4" borderId="0" xfId="0" applyFont="1" applyFill="1" applyAlignment="1">
      <alignment horizontal="left" vertical="center" wrapText="1"/>
    </xf>
    <xf numFmtId="0" fontId="36" fillId="4" borderId="0" xfId="0" applyFont="1" applyFill="1" applyAlignment="1" applyProtection="1">
      <alignment horizontal="center" vertical="center" wrapText="1"/>
      <protection locked="0"/>
    </xf>
    <xf numFmtId="0" fontId="36" fillId="23" borderId="0" xfId="0" applyFont="1" applyFill="1" applyAlignment="1" applyProtection="1">
      <alignment horizontal="center" vertical="center" wrapText="1"/>
      <protection locked="0"/>
    </xf>
    <xf numFmtId="0" fontId="36" fillId="2" borderId="0" xfId="0" applyFont="1" applyFill="1" applyAlignment="1" applyProtection="1">
      <alignment horizontal="center" vertical="center" wrapText="1"/>
      <protection locked="0"/>
    </xf>
    <xf numFmtId="0" fontId="36" fillId="12" borderId="0" xfId="0" applyFont="1" applyFill="1" applyAlignment="1" applyProtection="1">
      <alignment horizontal="center" vertical="center" wrapText="1"/>
      <protection locked="0"/>
    </xf>
    <xf numFmtId="0" fontId="36" fillId="23" borderId="0" xfId="0" applyFont="1" applyFill="1" applyAlignment="1">
      <alignment horizontal="left" vertical="center" wrapText="1"/>
    </xf>
    <xf numFmtId="0" fontId="37" fillId="2" borderId="0" xfId="0" applyFont="1" applyFill="1" applyAlignment="1">
      <alignment horizontal="left" vertical="center" wrapText="1"/>
    </xf>
    <xf numFmtId="0" fontId="36" fillId="2" borderId="0" xfId="0" applyFont="1" applyFill="1" applyAlignment="1">
      <alignment horizontal="left" vertical="center" wrapText="1"/>
    </xf>
    <xf numFmtId="0" fontId="38" fillId="5" borderId="0" xfId="0" applyFont="1" applyFill="1" applyAlignment="1">
      <alignment horizontal="center" vertical="center"/>
    </xf>
    <xf numFmtId="0" fontId="12" fillId="9" borderId="0" xfId="0" applyFont="1" applyFill="1" applyAlignment="1">
      <alignment horizontal="center" vertical="center" wrapText="1"/>
    </xf>
    <xf numFmtId="0" fontId="36" fillId="3" borderId="0" xfId="0" applyFont="1" applyFill="1" applyAlignment="1">
      <alignment horizontal="center" vertical="center" wrapText="1"/>
    </xf>
    <xf numFmtId="0" fontId="12" fillId="18" borderId="0" xfId="0" applyFont="1" applyFill="1" applyAlignment="1">
      <alignment horizontal="center" vertical="center" wrapText="1"/>
    </xf>
    <xf numFmtId="0" fontId="36" fillId="23" borderId="0" xfId="0" applyFont="1" applyFill="1" applyAlignment="1" applyProtection="1">
      <alignment horizontal="left" vertical="top" wrapText="1"/>
      <protection locked="0"/>
    </xf>
    <xf numFmtId="0" fontId="36" fillId="5" borderId="0" xfId="0" applyFont="1" applyFill="1" applyAlignment="1">
      <alignment horizontal="left" vertical="center" wrapText="1"/>
    </xf>
    <xf numFmtId="0" fontId="36" fillId="3" borderId="0" xfId="0" applyFont="1" applyFill="1" applyAlignment="1" applyProtection="1">
      <alignment horizontal="center" vertical="center" wrapText="1"/>
      <protection locked="0"/>
    </xf>
    <xf numFmtId="0" fontId="36" fillId="5" borderId="0" xfId="0" applyFont="1" applyFill="1" applyAlignment="1" applyProtection="1">
      <alignment horizontal="left" vertical="center" wrapText="1"/>
      <protection locked="0"/>
    </xf>
    <xf numFmtId="0" fontId="38" fillId="5" borderId="0" xfId="0" applyFont="1" applyFill="1" applyAlignment="1">
      <alignment horizontal="center" vertical="center" wrapText="1"/>
    </xf>
    <xf numFmtId="0" fontId="36" fillId="5" borderId="0" xfId="0" applyFont="1" applyFill="1" applyAlignment="1" applyProtection="1">
      <alignment horizontal="center" vertical="center" wrapText="1"/>
      <protection locked="0"/>
    </xf>
    <xf numFmtId="0" fontId="37" fillId="4" borderId="0" xfId="0" applyFont="1" applyFill="1" applyAlignment="1">
      <alignment horizontal="left" vertical="top" wrapText="1"/>
    </xf>
    <xf numFmtId="0" fontId="36" fillId="3" borderId="0" xfId="0" applyFont="1" applyFill="1" applyAlignment="1">
      <alignment horizontal="left" vertical="center" wrapText="1"/>
    </xf>
    <xf numFmtId="0" fontId="37" fillId="3" borderId="0" xfId="0" applyFont="1" applyFill="1" applyAlignment="1">
      <alignment horizontal="left" vertical="center" wrapText="1"/>
    </xf>
    <xf numFmtId="0" fontId="36" fillId="5" borderId="0" xfId="0" applyFont="1" applyFill="1" applyAlignment="1">
      <alignment horizontal="center" vertical="center" wrapText="1"/>
    </xf>
    <xf numFmtId="0" fontId="24" fillId="5" borderId="0" xfId="0" applyFont="1" applyFill="1" applyAlignment="1">
      <alignment horizontal="center" vertical="center"/>
    </xf>
    <xf numFmtId="0" fontId="21" fillId="5" borderId="0" xfId="0" applyFont="1" applyFill="1" applyAlignment="1">
      <alignment horizontal="center" vertical="center"/>
    </xf>
    <xf numFmtId="0" fontId="24" fillId="18" borderId="0" xfId="0" applyFont="1" applyFill="1" applyAlignment="1">
      <alignment horizontal="center" vertical="center"/>
    </xf>
    <xf numFmtId="0" fontId="11" fillId="18" borderId="0" xfId="0" applyFont="1" applyFill="1" applyAlignment="1">
      <alignment horizontal="center" vertical="center"/>
    </xf>
    <xf numFmtId="0" fontId="39" fillId="23" borderId="0" xfId="0" applyFont="1" applyFill="1" applyAlignment="1">
      <alignment horizontal="left" vertical="center" wrapText="1"/>
    </xf>
    <xf numFmtId="0" fontId="40" fillId="13" borderId="0" xfId="0" applyFont="1" applyFill="1" applyAlignment="1">
      <alignment horizontal="center" vertical="center"/>
    </xf>
    <xf numFmtId="0" fontId="16" fillId="26" borderId="1" xfId="0" applyFont="1" applyFill="1" applyBorder="1" applyProtection="1">
      <alignment vertical="center"/>
      <protection locked="0"/>
    </xf>
    <xf numFmtId="0" fontId="41" fillId="26" borderId="1" xfId="0" applyFont="1" applyFill="1" applyBorder="1" applyProtection="1">
      <alignment vertical="center"/>
      <protection locked="0"/>
    </xf>
    <xf numFmtId="0" fontId="37" fillId="15" borderId="0" xfId="0" applyFont="1" applyFill="1">
      <alignment vertical="center"/>
    </xf>
    <xf numFmtId="0" fontId="5" fillId="15" borderId="0" xfId="0" applyFont="1" applyFill="1">
      <alignment vertical="center"/>
    </xf>
    <xf numFmtId="0" fontId="39" fillId="2" borderId="0" xfId="0" applyFont="1" applyFill="1" applyAlignment="1">
      <alignment horizontal="left" vertical="top" wrapText="1"/>
    </xf>
    <xf numFmtId="0" fontId="40" fillId="11" borderId="0" xfId="0" applyFont="1" applyFill="1" applyAlignment="1">
      <alignment horizontal="center" vertical="center"/>
    </xf>
    <xf numFmtId="0" fontId="37" fillId="27" borderId="0" xfId="0" applyFont="1" applyFill="1">
      <alignment vertical="center"/>
    </xf>
    <xf numFmtId="0" fontId="5" fillId="27" borderId="0" xfId="0" applyFont="1" applyFill="1">
      <alignment vertical="center"/>
    </xf>
    <xf numFmtId="0" fontId="39" fillId="12" borderId="0" xfId="0" applyFont="1" applyFill="1" applyAlignment="1">
      <alignment horizontal="left" vertical="top" wrapText="1"/>
    </xf>
    <xf numFmtId="0" fontId="40" fillId="9" borderId="0" xfId="0" applyFont="1" applyFill="1" applyAlignment="1">
      <alignment horizontal="center" vertical="center"/>
    </xf>
    <xf numFmtId="0" fontId="37" fillId="26" borderId="1" xfId="0" applyFont="1" applyFill="1" applyBorder="1" applyAlignment="1">
      <alignment horizontal="center" vertical="center"/>
    </xf>
    <xf numFmtId="0" fontId="5" fillId="10" borderId="0" xfId="0" applyFont="1" applyFill="1">
      <alignment vertical="center"/>
    </xf>
    <xf numFmtId="0" fontId="37" fillId="10" borderId="0" xfId="0" applyFont="1" applyFill="1">
      <alignment vertical="center"/>
    </xf>
    <xf numFmtId="0" fontId="39" fillId="3" borderId="0" xfId="0" applyFont="1" applyFill="1" applyAlignment="1">
      <alignment horizontal="left" vertical="top" wrapText="1"/>
    </xf>
    <xf numFmtId="0" fontId="40" fillId="18" borderId="0" xfId="0" applyFont="1" applyFill="1" applyAlignment="1">
      <alignment horizontal="center" vertical="center"/>
    </xf>
    <xf numFmtId="0" fontId="0" fillId="18" borderId="0" xfId="0" applyFill="1">
      <alignment vertical="center"/>
    </xf>
    <xf numFmtId="0" fontId="0" fillId="23" borderId="0" xfId="0" applyFill="1">
      <alignment vertical="center"/>
    </xf>
    <xf numFmtId="0" fontId="42" fillId="26" borderId="1" xfId="0" applyFont="1" applyFill="1" applyBorder="1" applyAlignment="1" applyProtection="1">
      <alignment vertical="center" wrapText="1"/>
      <protection locked="0"/>
    </xf>
    <xf numFmtId="0" fontId="37" fillId="15" borderId="0" xfId="0" applyFont="1" applyFill="1" applyAlignment="1">
      <alignment horizontal="center" vertical="center"/>
    </xf>
    <xf numFmtId="0" fontId="37" fillId="27" borderId="0" xfId="0" applyFont="1" applyFill="1" applyAlignment="1">
      <alignment horizontal="center" vertical="center"/>
    </xf>
    <xf numFmtId="0" fontId="37" fillId="10" borderId="0" xfId="0" applyFont="1" applyFill="1" applyAlignment="1">
      <alignment horizontal="center" vertical="center" wrapText="1"/>
    </xf>
    <xf numFmtId="0" fontId="42" fillId="26" borderId="8" xfId="0" applyFont="1" applyFill="1" applyBorder="1" applyAlignment="1" applyProtection="1">
      <alignment vertical="center" wrapText="1"/>
      <protection locked="0"/>
    </xf>
    <xf numFmtId="0" fontId="43" fillId="28" borderId="0" xfId="0" applyFont="1" applyFill="1" applyAlignment="1">
      <alignment horizontal="center" vertical="center" wrapText="1"/>
    </xf>
    <xf numFmtId="0" fontId="44" fillId="22" borderId="0" xfId="0" applyFont="1" applyFill="1" applyAlignment="1">
      <alignment horizontal="center" vertical="center" wrapText="1"/>
    </xf>
    <xf numFmtId="0" fontId="39" fillId="29" borderId="0" xfId="0" applyFont="1" applyFill="1" applyAlignment="1">
      <alignment horizontal="center" vertical="center" wrapText="1"/>
    </xf>
    <xf numFmtId="0" fontId="24" fillId="13" borderId="0" xfId="0" applyFont="1" applyFill="1" applyAlignment="1">
      <alignment horizontal="center" vertical="center"/>
    </xf>
    <xf numFmtId="0" fontId="23" fillId="16" borderId="0" xfId="0" applyFont="1" applyFill="1" applyAlignment="1">
      <alignment horizontal="center" vertical="center"/>
    </xf>
    <xf numFmtId="0" fontId="17" fillId="4" borderId="5" xfId="0" applyFont="1" applyFill="1" applyBorder="1" applyAlignment="1">
      <alignment vertical="center" wrapText="1"/>
    </xf>
    <xf numFmtId="0" fontId="17" fillId="4" borderId="0" xfId="0" applyFont="1" applyFill="1" applyAlignment="1">
      <alignment vertical="center" wrapText="1"/>
    </xf>
    <xf numFmtId="0" fontId="19" fillId="13" borderId="0" xfId="0" applyFont="1" applyFill="1" applyAlignment="1">
      <alignment horizontal="center" vertical="center" wrapText="1"/>
    </xf>
    <xf numFmtId="0" fontId="0" fillId="13" borderId="0" xfId="0" applyFill="1">
      <alignment vertical="center"/>
    </xf>
    <xf numFmtId="0" fontId="0" fillId="13" borderId="0" xfId="0" applyFont="1" applyFill="1">
      <alignment vertical="center"/>
    </xf>
    <xf numFmtId="0" fontId="16" fillId="4" borderId="5" xfId="0" applyFont="1" applyFill="1" applyBorder="1" applyProtection="1">
      <alignment vertical="center"/>
      <protection locked="0"/>
    </xf>
    <xf numFmtId="0" fontId="16" fillId="4" borderId="0" xfId="0" applyFont="1" applyFill="1" applyProtection="1">
      <alignment vertical="center"/>
      <protection locked="0"/>
    </xf>
    <xf numFmtId="0" fontId="12" fillId="29" borderId="0" xfId="0" applyFont="1" applyFill="1" applyAlignment="1">
      <alignment horizontal="center" vertical="center" wrapText="1"/>
    </xf>
    <xf numFmtId="0" fontId="45" fillId="15" borderId="0" xfId="0" applyFont="1" applyFill="1" applyAlignment="1" applyProtection="1">
      <alignment vertical="top" wrapText="1"/>
      <protection locked="0"/>
    </xf>
    <xf numFmtId="0" fontId="32" fillId="14" borderId="5" xfId="0" applyFont="1" applyFill="1" applyBorder="1" applyAlignment="1">
      <alignment horizontal="center" vertical="center" wrapText="1"/>
    </xf>
    <xf numFmtId="0" fontId="32" fillId="14" borderId="0" xfId="0" applyFont="1" applyFill="1" applyAlignment="1">
      <alignment horizontal="center" vertical="center" wrapText="1"/>
    </xf>
    <xf numFmtId="0" fontId="24" fillId="13" borderId="0" xfId="0" applyFont="1" applyFill="1" applyAlignment="1">
      <alignment horizontal="center" vertical="center" wrapText="1"/>
    </xf>
    <xf numFmtId="0" fontId="24" fillId="5" borderId="0" xfId="0" applyFont="1" applyFill="1" applyAlignment="1">
      <alignment horizontal="center" vertical="center" wrapText="1"/>
    </xf>
    <xf numFmtId="0" fontId="25" fillId="13" borderId="0" xfId="0" applyFont="1" applyFill="1" applyAlignment="1">
      <alignment horizontal="center" vertical="center" wrapText="1"/>
    </xf>
    <xf numFmtId="0" fontId="25" fillId="5" borderId="0" xfId="0" applyFont="1" applyFill="1" applyAlignment="1">
      <alignment horizontal="center" vertical="center" wrapText="1"/>
    </xf>
    <xf numFmtId="0" fontId="5" fillId="0" borderId="0" xfId="0" applyFont="1">
      <alignment vertical="center"/>
    </xf>
    <xf numFmtId="0" fontId="5" fillId="30" borderId="0" xfId="0" applyFont="1" applyFill="1" applyAlignment="1">
      <alignment horizontal="center" vertical="center"/>
    </xf>
    <xf numFmtId="0" fontId="46" fillId="31" borderId="0" xfId="0" applyFont="1" applyFill="1" applyAlignment="1">
      <alignment horizontal="center" vertical="center"/>
    </xf>
    <xf numFmtId="0" fontId="37" fillId="0" borderId="0" xfId="0" applyFont="1" applyAlignment="1">
      <alignment horizontal="left" vertical="center" wrapText="1"/>
    </xf>
    <xf numFmtId="0" fontId="46" fillId="6" borderId="0" xfId="0" applyFont="1" applyFill="1" applyAlignment="1">
      <alignment horizontal="center" vertical="center"/>
    </xf>
    <xf numFmtId="0" fontId="37" fillId="0" borderId="0" xfId="0" applyFont="1" applyAlignment="1">
      <alignment horizontal="left" vertical="center"/>
    </xf>
    <xf numFmtId="0" fontId="47" fillId="0" borderId="0" xfId="0" applyFont="1" applyAlignment="1">
      <alignment horizontal="left" vertical="center"/>
    </xf>
    <xf numFmtId="0" fontId="48" fillId="30" borderId="0" xfId="0" applyFont="1" applyFill="1" applyAlignment="1">
      <alignment horizontal="center" vertical="center"/>
    </xf>
    <xf numFmtId="0" fontId="37" fillId="7" borderId="0" xfId="0" applyFont="1" applyFill="1" applyAlignment="1">
      <alignment horizontal="left" vertical="center" wrapText="1"/>
    </xf>
    <xf numFmtId="0" fontId="5" fillId="30" borderId="0" xfId="0" applyFont="1" applyFill="1">
      <alignment vertical="center"/>
    </xf>
    <xf numFmtId="0" fontId="49" fillId="32" borderId="0" xfId="0" applyFont="1" applyFill="1" applyAlignment="1">
      <alignment horizontal="center" vertical="center"/>
    </xf>
    <xf numFmtId="0" fontId="47" fillId="0" borderId="0" xfId="0" applyFont="1" applyAlignment="1">
      <alignment horizontal="center" vertical="center"/>
    </xf>
    <xf numFmtId="0" fontId="47" fillId="33" borderId="0" xfId="0" applyFont="1" applyFill="1" applyAlignment="1">
      <alignment horizontal="center" vertical="center" wrapText="1"/>
    </xf>
    <xf numFmtId="0" fontId="38" fillId="0" borderId="0" xfId="0" applyFont="1" applyAlignment="1">
      <alignment horizontal="left" vertical="center" wrapText="1"/>
    </xf>
    <xf numFmtId="0" fontId="37" fillId="0" borderId="0" xfId="0" applyFont="1" applyAlignment="1">
      <alignment horizontal="center" vertical="center" wrapText="1"/>
    </xf>
    <xf numFmtId="0" fontId="46" fillId="34" borderId="0" xfId="0" applyFont="1" applyFill="1" applyAlignment="1">
      <alignment horizontal="center" vertical="center"/>
    </xf>
    <xf numFmtId="0" fontId="37" fillId="35" borderId="0" xfId="0" applyFont="1" applyFill="1" applyAlignment="1">
      <alignment horizontal="center" vertical="center"/>
    </xf>
    <xf numFmtId="0" fontId="46" fillId="36" borderId="0" xfId="0" applyFont="1" applyFill="1" applyAlignment="1">
      <alignment horizontal="center" vertical="center"/>
    </xf>
    <xf numFmtId="0" fontId="37" fillId="37" borderId="0" xfId="0" applyFont="1" applyFill="1" applyAlignment="1">
      <alignment horizontal="center" vertical="center"/>
    </xf>
    <xf numFmtId="0" fontId="5" fillId="37" borderId="0" xfId="0" applyFont="1" applyFill="1" applyAlignment="1">
      <alignment horizontal="center" vertical="center"/>
    </xf>
    <xf numFmtId="0" fontId="46" fillId="38" borderId="0" xfId="0" applyFont="1" applyFill="1" applyAlignment="1">
      <alignment horizontal="center" vertical="center"/>
    </xf>
    <xf numFmtId="0" fontId="42" fillId="0" borderId="0" xfId="0" applyFont="1" applyAlignment="1">
      <alignment horizontal="center" vertical="center" wrapText="1"/>
    </xf>
    <xf numFmtId="0" fontId="42" fillId="2" borderId="0" xfId="0" applyFont="1" applyFill="1" applyAlignment="1">
      <alignment horizontal="center" vertical="center" wrapText="1"/>
    </xf>
    <xf numFmtId="0" fontId="50" fillId="17" borderId="0" xfId="0" applyFont="1" applyFill="1">
      <alignment vertical="center"/>
    </xf>
    <xf numFmtId="0" fontId="51" fillId="17" borderId="0" xfId="0" applyFont="1" applyFill="1">
      <alignment vertical="center"/>
    </xf>
    <xf numFmtId="0" fontId="24" fillId="17" borderId="0" xfId="0" applyFont="1" applyFill="1">
      <alignment vertical="center"/>
    </xf>
    <xf numFmtId="0" fontId="52" fillId="4" borderId="0" xfId="0" applyFont="1" applyFill="1" applyAlignment="1">
      <alignment horizontal="center" vertical="center" wrapText="1"/>
    </xf>
    <xf numFmtId="0" fontId="32" fillId="4" borderId="0" xfId="0" applyFont="1" applyFill="1" applyAlignment="1">
      <alignment horizontal="center" vertical="center" wrapText="1"/>
    </xf>
    <xf numFmtId="0" fontId="52" fillId="23" borderId="0" xfId="0" applyFont="1" applyFill="1" applyAlignment="1">
      <alignment horizontal="center" vertical="center" wrapText="1"/>
    </xf>
    <xf numFmtId="0" fontId="32" fillId="23" borderId="0" xfId="0" applyFont="1" applyFill="1" applyAlignment="1">
      <alignment horizontal="center" vertical="center" wrapText="1"/>
    </xf>
    <xf numFmtId="0" fontId="52" fillId="28" borderId="0" xfId="0" applyFont="1" applyFill="1" applyAlignment="1">
      <alignment horizontal="center" vertical="center" wrapText="1"/>
    </xf>
    <xf numFmtId="0" fontId="37" fillId="23" borderId="0" xfId="0" applyFont="1" applyFill="1" applyAlignment="1">
      <alignment horizontal="center" vertical="center"/>
    </xf>
    <xf numFmtId="0" fontId="50" fillId="4" borderId="0" xfId="0" applyFont="1" applyFill="1" applyAlignment="1">
      <alignment horizontal="center" vertical="center"/>
    </xf>
    <xf numFmtId="0" fontId="1" fillId="17" borderId="0" xfId="0" applyFont="1" applyFill="1" applyAlignment="1">
      <alignment horizontal="center" vertical="center" wrapText="1"/>
    </xf>
    <xf numFmtId="0" fontId="43" fillId="39" borderId="0" xfId="0" applyFont="1" applyFill="1" applyAlignment="1">
      <alignment horizontal="center" vertical="center"/>
    </xf>
    <xf numFmtId="0" fontId="16" fillId="39" borderId="0" xfId="0" applyFont="1" applyFill="1" applyAlignment="1" applyProtection="1">
      <alignment horizontal="center" vertical="center"/>
      <protection locked="0"/>
    </xf>
    <xf numFmtId="0" fontId="19" fillId="17" borderId="0" xfId="0" applyFont="1" applyFill="1" applyAlignment="1">
      <alignment horizontal="center" vertical="center"/>
    </xf>
    <xf numFmtId="0" fontId="43" fillId="40" borderId="0" xfId="0" applyFont="1" applyFill="1" applyAlignment="1">
      <alignment horizontal="center" vertical="center"/>
    </xf>
    <xf numFmtId="0" fontId="42" fillId="40" borderId="0" xfId="0" applyFont="1" applyFill="1" applyAlignment="1" applyProtection="1">
      <alignment horizontal="center" vertical="center"/>
      <protection locked="0"/>
    </xf>
    <xf numFmtId="0" fontId="23" fillId="41" borderId="0" xfId="0" applyFont="1" applyFill="1" applyAlignment="1">
      <alignment horizontal="center" vertical="center"/>
    </xf>
    <xf numFmtId="0" fontId="53" fillId="41" borderId="0" xfId="0" applyFont="1" applyFill="1" applyAlignment="1" applyProtection="1">
      <alignment horizontal="center" vertical="center"/>
      <protection locked="0"/>
    </xf>
    <xf numFmtId="0" fontId="41" fillId="17" borderId="0" xfId="0" applyFont="1" applyFill="1" applyAlignment="1">
      <alignment horizontal="center" vertical="center"/>
    </xf>
    <xf numFmtId="0" fontId="28" fillId="4" borderId="0" xfId="0" applyFont="1" applyFill="1" applyAlignment="1">
      <alignment horizontal="center" vertical="center"/>
    </xf>
    <xf numFmtId="0" fontId="23" fillId="4" borderId="0" xfId="0" applyFont="1" applyFill="1" applyAlignment="1">
      <alignment horizontal="center" vertical="center"/>
    </xf>
    <xf numFmtId="0" fontId="23" fillId="31" borderId="0" xfId="0" applyFont="1" applyFill="1" applyAlignment="1">
      <alignment horizontal="center" vertical="center"/>
    </xf>
    <xf numFmtId="0" fontId="54" fillId="17" borderId="0" xfId="0" applyFont="1" applyFill="1">
      <alignment vertical="center"/>
    </xf>
    <xf numFmtId="0" fontId="54" fillId="17" borderId="0" xfId="0" applyFont="1" applyFill="1" applyAlignment="1">
      <alignment horizontal="center" vertical="center"/>
    </xf>
    <xf numFmtId="0" fontId="55" fillId="17" borderId="0" xfId="0" applyFont="1" applyFill="1" applyAlignment="1">
      <alignment horizontal="center" vertical="center"/>
    </xf>
    <xf numFmtId="0" fontId="24" fillId="13" borderId="0" xfId="0" applyFont="1" applyFill="1">
      <alignment vertical="center"/>
    </xf>
    <xf numFmtId="0" fontId="56" fillId="13" borderId="0" xfId="0" applyFont="1" applyFill="1" applyAlignment="1">
      <alignment horizontal="center" vertical="center"/>
    </xf>
    <xf numFmtId="0" fontId="45" fillId="15" borderId="0" xfId="0" applyFont="1" applyFill="1" applyAlignment="1" applyProtection="1">
      <alignment horizontal="center" vertical="top" wrapText="1"/>
      <protection locked="0"/>
    </xf>
    <xf numFmtId="0" fontId="56" fillId="42" borderId="0" xfId="0" applyFont="1" applyFill="1" applyAlignment="1">
      <alignment horizontal="center" vertical="center"/>
    </xf>
    <xf numFmtId="0" fontId="56" fillId="4" borderId="0" xfId="0" applyFont="1" applyFill="1" applyAlignment="1">
      <alignment horizontal="center" vertical="center"/>
    </xf>
    <xf numFmtId="0" fontId="32" fillId="2" borderId="0" xfId="0" applyFont="1" applyFill="1" applyAlignment="1">
      <alignment horizontal="center" vertical="center" wrapText="1"/>
    </xf>
    <xf numFmtId="0" fontId="39" fillId="2" borderId="0" xfId="0" applyFont="1" applyFill="1" applyAlignment="1">
      <alignment horizontal="left" vertical="center" wrapText="1"/>
    </xf>
    <xf numFmtId="0" fontId="32" fillId="15" borderId="0" xfId="0" applyFont="1" applyFill="1" applyAlignment="1">
      <alignment horizontal="center" vertical="center" wrapText="1"/>
    </xf>
    <xf numFmtId="0" fontId="39" fillId="15" borderId="0" xfId="0" applyFont="1" applyFill="1" applyAlignment="1">
      <alignment horizontal="left" vertical="center" wrapText="1"/>
    </xf>
    <xf numFmtId="0" fontId="23" fillId="43" borderId="0" xfId="0" applyFont="1" applyFill="1" applyAlignment="1">
      <alignment horizontal="center" vertical="center" wrapText="1"/>
    </xf>
    <xf numFmtId="0" fontId="57" fillId="43" borderId="0" xfId="0" applyFont="1" applyFill="1" applyAlignment="1">
      <alignment horizontal="left" vertical="center" wrapText="1"/>
    </xf>
    <xf numFmtId="0" fontId="52" fillId="44" borderId="0" xfId="0" applyFont="1" applyFill="1" applyAlignment="1">
      <alignment horizontal="center" vertical="center" wrapText="1"/>
    </xf>
    <xf numFmtId="0" fontId="30" fillId="45" borderId="0" xfId="0" applyFont="1" applyFill="1" applyAlignment="1">
      <alignment horizontal="center" vertical="center"/>
    </xf>
    <xf numFmtId="0" fontId="41" fillId="45" borderId="0" xfId="0" applyFont="1" applyFill="1" applyAlignment="1" applyProtection="1">
      <alignment horizontal="center" vertical="center"/>
      <protection locked="0"/>
    </xf>
    <xf numFmtId="0" fontId="3" fillId="17" borderId="0" xfId="0" applyFont="1" applyFill="1" applyAlignment="1">
      <alignment horizontal="center" vertical="center"/>
    </xf>
    <xf numFmtId="0" fontId="30" fillId="25" borderId="0" xfId="0" applyFont="1" applyFill="1" applyAlignment="1">
      <alignment horizontal="center" vertical="center"/>
    </xf>
    <xf numFmtId="0" fontId="41" fillId="25" borderId="0" xfId="0" applyFont="1" applyFill="1" applyAlignment="1" applyProtection="1">
      <alignment horizontal="center" vertical="center"/>
      <protection locked="0"/>
    </xf>
    <xf numFmtId="0" fontId="58" fillId="17" borderId="0" xfId="0" applyFont="1" applyFill="1" applyAlignment="1" applyProtection="1">
      <alignment horizontal="center" vertical="center"/>
      <protection locked="0"/>
    </xf>
    <xf numFmtId="0" fontId="24" fillId="17" borderId="0" xfId="0" applyFont="1" applyFill="1" applyAlignment="1">
      <alignment horizontal="center" vertical="center"/>
    </xf>
    <xf numFmtId="0" fontId="59" fillId="17" borderId="0" xfId="0" applyFont="1" applyFill="1" applyAlignment="1">
      <alignment horizontal="left" vertical="center"/>
    </xf>
    <xf numFmtId="0" fontId="60" fillId="13" borderId="0" xfId="0" applyFont="1" applyFill="1" applyAlignment="1" applyProtection="1">
      <alignment horizontal="center" vertical="center"/>
      <protection locked="0"/>
    </xf>
    <xf numFmtId="0" fontId="61" fillId="17" borderId="0" xfId="0" applyFont="1" applyFill="1" applyAlignment="1">
      <alignment horizontal="left" vertical="center"/>
    </xf>
    <xf numFmtId="0" fontId="60" fillId="11" borderId="0" xfId="0" applyFont="1" applyFill="1" applyAlignment="1" applyProtection="1">
      <alignment horizontal="center" vertical="center"/>
      <protection locked="0"/>
    </xf>
    <xf numFmtId="0" fontId="62" fillId="17" borderId="0" xfId="0" applyFont="1" applyFill="1" applyAlignment="1">
      <alignment horizontal="left" vertical="center"/>
    </xf>
    <xf numFmtId="0" fontId="60" fillId="9" borderId="0" xfId="0" applyFont="1" applyFill="1" applyAlignment="1" applyProtection="1">
      <alignment horizontal="center" vertical="center"/>
      <protection locked="0"/>
    </xf>
    <xf numFmtId="0" fontId="63" fillId="9" borderId="0" xfId="0" applyFont="1" applyFill="1" applyAlignment="1">
      <alignment horizontal="center" vertical="center" wrapText="1"/>
    </xf>
    <xf numFmtId="0" fontId="30" fillId="10" borderId="0" xfId="0" applyFont="1" applyFill="1" applyAlignment="1">
      <alignment horizontal="center" vertical="center" wrapText="1"/>
    </xf>
    <xf numFmtId="0" fontId="20" fillId="3" borderId="0" xfId="0" applyFont="1" applyFill="1" applyAlignment="1">
      <alignment horizontal="center" vertical="center" wrapText="1"/>
    </xf>
    <xf numFmtId="0" fontId="64" fillId="17" borderId="0" xfId="0" applyFont="1" applyFill="1" applyAlignment="1">
      <alignment horizontal="center" vertical="center" wrapText="1"/>
    </xf>
    <xf numFmtId="0" fontId="20" fillId="3" borderId="0" xfId="0" applyFont="1" applyFill="1" applyAlignment="1">
      <alignment horizontal="left" vertical="center" wrapText="1"/>
    </xf>
    <xf numFmtId="0" fontId="20" fillId="4" borderId="0" xfId="0" applyFont="1" applyFill="1" applyAlignment="1">
      <alignment horizontal="left" vertical="center" wrapText="1"/>
    </xf>
    <xf numFmtId="0" fontId="30" fillId="4" borderId="0" xfId="0" applyFont="1" applyFill="1" applyAlignment="1">
      <alignment horizontal="center" vertical="center" wrapText="1"/>
    </xf>
    <xf numFmtId="0" fontId="65" fillId="2" borderId="0" xfId="0" applyFont="1" applyFill="1" applyAlignment="1">
      <alignment horizontal="center" vertical="center"/>
    </xf>
    <xf numFmtId="0" fontId="66" fillId="2" borderId="0" xfId="0" applyFont="1" applyFill="1" applyAlignment="1" applyProtection="1">
      <alignment horizontal="center" vertical="center" wrapText="1"/>
      <protection locked="0"/>
    </xf>
    <xf numFmtId="0" fontId="65" fillId="4" borderId="0" xfId="0" applyFont="1" applyFill="1" applyAlignment="1">
      <alignment horizontal="center" vertical="center"/>
    </xf>
    <xf numFmtId="0" fontId="66" fillId="4" borderId="0" xfId="0" applyFont="1" applyFill="1" applyAlignment="1" applyProtection="1">
      <alignment horizontal="center" vertical="center" wrapText="1"/>
      <protection locked="0"/>
    </xf>
    <xf numFmtId="0" fontId="66" fillId="2" borderId="0" xfId="0" applyFont="1" applyFill="1" applyAlignment="1">
      <alignment horizontal="center" vertical="center" wrapText="1"/>
    </xf>
    <xf numFmtId="0" fontId="42" fillId="2" borderId="0" xfId="0" applyFont="1" applyFill="1" applyAlignment="1">
      <alignment horizontal="center" vertical="center"/>
    </xf>
    <xf numFmtId="0" fontId="66" fillId="2" borderId="0" xfId="0" applyFont="1" applyFill="1" applyAlignment="1" applyProtection="1">
      <alignment horizontal="center" vertical="center"/>
      <protection locked="0"/>
    </xf>
    <xf numFmtId="0" fontId="66" fillId="2" borderId="0" xfId="0" applyFont="1" applyFill="1" applyAlignment="1">
      <alignment horizontal="center" vertical="center"/>
    </xf>
    <xf numFmtId="0" fontId="66" fillId="4" borderId="0" xfId="0" applyFont="1" applyFill="1" applyAlignment="1">
      <alignment horizontal="center" vertical="center" wrapText="1"/>
    </xf>
    <xf numFmtId="0" fontId="42" fillId="4" borderId="0" xfId="0" applyFont="1" applyFill="1" applyAlignment="1">
      <alignment horizontal="center" vertical="center"/>
    </xf>
    <xf numFmtId="0" fontId="66" fillId="4" borderId="0" xfId="0" applyFont="1" applyFill="1" applyAlignment="1" applyProtection="1">
      <alignment horizontal="center" vertical="center"/>
      <protection locked="0"/>
    </xf>
    <xf numFmtId="0" fontId="66" fillId="4" borderId="0" xfId="0" applyFont="1" applyFill="1" applyAlignment="1">
      <alignment horizontal="center" vertical="center"/>
    </xf>
    <xf numFmtId="0" fontId="1" fillId="17" borderId="0" xfId="0" applyFont="1" applyFill="1" applyAlignment="1">
      <alignment horizontal="left" vertical="center" wrapText="1"/>
    </xf>
    <xf numFmtId="0" fontId="67" fillId="3" borderId="0" xfId="0" applyFont="1" applyFill="1" applyAlignment="1" applyProtection="1">
      <alignment vertical="top" wrapText="1"/>
      <protection locked="0"/>
    </xf>
    <xf numFmtId="0" fontId="67" fillId="4" borderId="0" xfId="0" applyFont="1" applyFill="1" applyAlignment="1" applyProtection="1">
      <alignment vertical="top" wrapText="1"/>
      <protection locked="0"/>
    </xf>
    <xf numFmtId="0" fontId="50" fillId="9" borderId="0" xfId="0" applyFont="1" applyFill="1">
      <alignment vertical="center"/>
    </xf>
    <xf numFmtId="0" fontId="68" fillId="9" borderId="0" xfId="0" applyFont="1" applyFill="1" applyAlignment="1">
      <alignment horizontal="center" vertical="center"/>
    </xf>
    <xf numFmtId="0" fontId="69" fillId="9" borderId="0" xfId="0" applyFont="1" applyFill="1" applyAlignment="1">
      <alignment horizontal="center" vertical="center"/>
    </xf>
    <xf numFmtId="0" fontId="56" fillId="46" borderId="0" xfId="0" applyFont="1" applyFill="1" applyAlignment="1">
      <alignment horizontal="center" vertical="center"/>
    </xf>
    <xf numFmtId="0" fontId="39" fillId="3" borderId="0" xfId="0" applyFont="1" applyFill="1" applyAlignment="1">
      <alignment horizontal="left" vertical="center" wrapText="1"/>
    </xf>
    <xf numFmtId="0" fontId="50" fillId="9" borderId="0" xfId="0" applyFont="1" applyFill="1" applyAlignment="1">
      <alignment horizontal="center" vertical="center"/>
    </xf>
    <xf numFmtId="0" fontId="63" fillId="11" borderId="0" xfId="0" applyFont="1" applyFill="1" applyAlignment="1">
      <alignment horizontal="center" vertical="center" wrapText="1"/>
    </xf>
    <xf numFmtId="0" fontId="69" fillId="47" borderId="0" xfId="0" applyFont="1" applyFill="1" applyAlignment="1">
      <alignment vertical="center" wrapText="1"/>
    </xf>
    <xf numFmtId="0" fontId="70" fillId="47" borderId="0" xfId="0" applyFont="1" applyFill="1" applyAlignment="1">
      <alignment horizontal="center" vertical="center" wrapText="1"/>
    </xf>
    <xf numFmtId="0" fontId="32" fillId="27" borderId="0" xfId="0" applyFont="1" applyFill="1" applyAlignment="1">
      <alignment horizontal="center" vertical="center" wrapText="1"/>
    </xf>
    <xf numFmtId="0" fontId="17" fillId="12" borderId="0" xfId="0" applyFont="1" applyFill="1" applyAlignment="1">
      <alignment horizontal="left" vertical="center" wrapText="1"/>
    </xf>
    <xf numFmtId="0" fontId="30" fillId="27" borderId="0" xfId="0" applyFont="1" applyFill="1" applyAlignment="1">
      <alignment horizontal="center" vertical="center" wrapText="1"/>
    </xf>
    <xf numFmtId="0" fontId="20" fillId="12" borderId="0" xfId="0" applyFont="1" applyFill="1" applyAlignment="1">
      <alignment horizontal="center" vertical="center" wrapText="1"/>
    </xf>
    <xf numFmtId="0" fontId="67" fillId="47" borderId="0" xfId="0" applyFont="1" applyFill="1" applyAlignment="1" applyProtection="1">
      <alignment vertical="center" wrapText="1"/>
      <protection locked="0"/>
    </xf>
    <xf numFmtId="0" fontId="67" fillId="17" borderId="0" xfId="0" applyFont="1" applyFill="1" applyAlignment="1" applyProtection="1">
      <alignment vertical="top" wrapText="1"/>
      <protection locked="0"/>
    </xf>
    <xf numFmtId="176" fontId="52" fillId="17" borderId="0" xfId="0" applyNumberFormat="1" applyFont="1" applyFill="1" applyAlignment="1">
      <alignment horizontal="left" vertical="center" wrapText="1"/>
    </xf>
    <xf numFmtId="0" fontId="37" fillId="17" borderId="0" xfId="0" applyFont="1" applyFill="1" applyAlignment="1" applyProtection="1">
      <alignment horizontal="left" vertical="top" wrapText="1"/>
      <protection locked="0"/>
    </xf>
    <xf numFmtId="0" fontId="5" fillId="10" borderId="0" xfId="0" applyFont="1" applyFill="1" applyAlignment="1">
      <alignment horizontal="center" vertical="center"/>
    </xf>
    <xf numFmtId="0" fontId="5" fillId="4" borderId="0" xfId="0" applyFont="1" applyFill="1" applyAlignment="1">
      <alignment horizontal="center" vertical="center"/>
    </xf>
    <xf numFmtId="0" fontId="63" fillId="9" borderId="0" xfId="0" applyFont="1" applyFill="1" applyAlignment="1">
      <alignment horizontal="center" vertical="center"/>
    </xf>
    <xf numFmtId="0" fontId="36" fillId="10" borderId="0" xfId="0" applyFont="1" applyFill="1" applyAlignment="1">
      <alignment horizontal="center" vertical="center"/>
    </xf>
    <xf numFmtId="0" fontId="37" fillId="10" borderId="0" xfId="0" applyFont="1" applyFill="1" applyAlignment="1">
      <alignment vertical="top"/>
    </xf>
    <xf numFmtId="0" fontId="50" fillId="47" borderId="0" xfId="0" applyFont="1" applyFill="1">
      <alignment vertical="center"/>
    </xf>
    <xf numFmtId="0" fontId="36" fillId="3" borderId="5" xfId="0" applyFont="1" applyFill="1" applyBorder="1" applyAlignment="1">
      <alignment horizontal="center" vertical="center"/>
    </xf>
    <xf numFmtId="0" fontId="37" fillId="3" borderId="5" xfId="0" applyFont="1" applyFill="1" applyBorder="1" applyAlignment="1">
      <alignment vertical="top"/>
    </xf>
    <xf numFmtId="0" fontId="36" fillId="3" borderId="4" xfId="0" applyFont="1" applyFill="1" applyBorder="1" applyAlignment="1">
      <alignment horizontal="center" vertical="center"/>
    </xf>
    <xf numFmtId="0" fontId="37" fillId="3" borderId="4" xfId="0" applyFont="1" applyFill="1" applyBorder="1" applyAlignment="1">
      <alignment vertical="top"/>
    </xf>
    <xf numFmtId="0" fontId="3" fillId="3" borderId="5" xfId="0" applyFont="1" applyFill="1" applyBorder="1" applyAlignment="1">
      <alignment horizontal="center" vertical="center"/>
    </xf>
    <xf numFmtId="0" fontId="39" fillId="23" borderId="0" xfId="0" applyFont="1" applyFill="1">
      <alignment vertical="center"/>
    </xf>
    <xf numFmtId="0" fontId="24" fillId="9" borderId="0" xfId="0" applyFont="1" applyFill="1">
      <alignment vertical="center"/>
    </xf>
    <xf numFmtId="0" fontId="24" fillId="11" borderId="0" xfId="0" applyFont="1" applyFill="1">
      <alignment vertical="center"/>
    </xf>
    <xf numFmtId="0" fontId="56" fillId="11" borderId="0" xfId="0" applyFont="1" applyFill="1" applyAlignment="1">
      <alignment horizontal="center" vertical="center"/>
    </xf>
    <xf numFmtId="0" fontId="5" fillId="48" borderId="0" xfId="0" applyFont="1" applyFill="1" applyAlignment="1">
      <alignment horizontal="center" vertical="center"/>
    </xf>
    <xf numFmtId="0" fontId="43" fillId="47" borderId="0" xfId="0" applyFont="1" applyFill="1" applyAlignment="1">
      <alignment horizontal="center" vertical="center"/>
    </xf>
    <xf numFmtId="0" fontId="43" fillId="4" borderId="0" xfId="0" applyFont="1" applyFill="1" applyAlignment="1">
      <alignment horizontal="center" vertical="center"/>
    </xf>
    <xf numFmtId="0" fontId="15" fillId="47" borderId="0" xfId="0" applyFont="1" applyFill="1" applyAlignment="1">
      <alignment horizontal="center" vertical="center"/>
    </xf>
    <xf numFmtId="0" fontId="17" fillId="12" borderId="0" xfId="0" applyFont="1" applyFill="1" applyAlignment="1">
      <alignment horizontal="left" vertical="top" wrapText="1"/>
    </xf>
    <xf numFmtId="0" fontId="15" fillId="47" borderId="0" xfId="0" applyFont="1" applyFill="1" applyAlignment="1" applyProtection="1">
      <alignment horizontal="center" vertical="center"/>
      <protection locked="0"/>
    </xf>
    <xf numFmtId="0" fontId="71" fillId="47" borderId="0" xfId="0" applyFont="1" applyFill="1" applyAlignment="1">
      <alignment horizontal="center" vertical="center" wrapText="1"/>
    </xf>
    <xf numFmtId="0" fontId="47" fillId="2" borderId="5" xfId="0" applyFont="1" applyFill="1" applyBorder="1" applyAlignment="1">
      <alignment vertical="top"/>
    </xf>
    <xf numFmtId="0" fontId="47" fillId="2" borderId="4" xfId="0" applyFont="1" applyFill="1" applyBorder="1" applyAlignment="1">
      <alignment vertical="top"/>
    </xf>
    <xf numFmtId="0" fontId="20" fillId="47" borderId="0" xfId="0" applyFont="1" applyFill="1" applyAlignment="1" applyProtection="1">
      <alignment horizontal="center" vertical="center"/>
      <protection locked="0"/>
    </xf>
    <xf numFmtId="0" fontId="17" fillId="4" borderId="0" xfId="0" applyFont="1" applyFill="1">
      <alignment vertical="center"/>
    </xf>
    <xf numFmtId="0" fontId="72" fillId="47" borderId="0" xfId="0" applyFont="1" applyFill="1" applyAlignment="1" applyProtection="1">
      <alignment horizontal="center" vertical="center"/>
      <protection locked="0"/>
    </xf>
    <xf numFmtId="0" fontId="24" fillId="47" borderId="0" xfId="0" applyFont="1" applyFill="1">
      <alignment vertical="center"/>
    </xf>
    <xf numFmtId="0" fontId="29" fillId="47" borderId="0" xfId="0" applyFont="1" applyFill="1" applyAlignment="1" applyProtection="1">
      <alignment horizontal="center" vertical="center" wrapText="1"/>
      <protection locked="0"/>
    </xf>
    <xf numFmtId="0" fontId="36" fillId="17" borderId="0" xfId="0" applyFont="1" applyFill="1" applyAlignment="1">
      <alignment horizontal="left" vertical="center" wrapText="1"/>
    </xf>
    <xf numFmtId="0" fontId="30" fillId="28" borderId="0" xfId="0" applyFont="1" applyFill="1" applyAlignment="1">
      <alignment horizontal="center" vertical="center"/>
    </xf>
    <xf numFmtId="0" fontId="20" fillId="28" borderId="0" xfId="0" applyFont="1" applyFill="1" applyAlignment="1">
      <alignment horizontal="center" vertical="center"/>
    </xf>
    <xf numFmtId="0" fontId="73" fillId="2" borderId="5" xfId="0" applyFont="1" applyFill="1" applyBorder="1" applyAlignment="1" applyProtection="1">
      <alignment vertical="top" wrapText="1"/>
      <protection locked="0"/>
    </xf>
    <xf numFmtId="0" fontId="20" fillId="4" borderId="0" xfId="0" applyFont="1" applyFill="1" applyAlignment="1">
      <alignment horizontal="center" vertical="center"/>
    </xf>
    <xf numFmtId="0" fontId="73" fillId="2" borderId="0" xfId="0" applyFont="1" applyFill="1" applyAlignment="1" applyProtection="1">
      <alignment vertical="top" wrapText="1"/>
      <protection locked="0"/>
    </xf>
    <xf numFmtId="0" fontId="20" fillId="23" borderId="0" xfId="0" applyFont="1" applyFill="1" applyAlignment="1">
      <alignment horizontal="left" vertical="top" wrapText="1"/>
    </xf>
    <xf numFmtId="0" fontId="39" fillId="23" borderId="0" xfId="0" applyFont="1" applyFill="1" applyAlignment="1">
      <alignment horizontal="center" vertical="center"/>
    </xf>
    <xf numFmtId="0" fontId="24" fillId="11" borderId="0" xfId="0" applyFont="1" applyFill="1" applyAlignment="1" applyProtection="1">
      <alignment horizontal="center" vertical="center"/>
      <protection locked="0"/>
    </xf>
    <xf numFmtId="0" fontId="39" fillId="28" borderId="0" xfId="0" applyFont="1" applyFill="1">
      <alignment vertical="center"/>
    </xf>
    <xf numFmtId="0" fontId="30" fillId="28" borderId="0" xfId="0" applyFont="1" applyFill="1" applyAlignment="1">
      <alignment horizontal="center" vertical="center" wrapText="1"/>
    </xf>
    <xf numFmtId="0" fontId="39" fillId="4" borderId="0" xfId="0" applyFont="1" applyFill="1">
      <alignment vertical="center"/>
    </xf>
    <xf numFmtId="0" fontId="50" fillId="9" borderId="0" xfId="0" applyFont="1" applyFill="1" applyAlignment="1">
      <alignment horizontal="center" vertical="center" wrapText="1"/>
    </xf>
    <xf numFmtId="0" fontId="24" fillId="9" borderId="0" xfId="0" applyFont="1" applyFill="1" applyAlignment="1">
      <alignment horizontal="center" vertical="center"/>
    </xf>
    <xf numFmtId="0" fontId="24" fillId="17" borderId="0" xfId="0" applyFont="1" applyFill="1" applyAlignment="1" applyProtection="1">
      <alignment horizontal="center" vertical="center"/>
      <protection locked="0"/>
    </xf>
    <xf numFmtId="0" fontId="47" fillId="2" borderId="5" xfId="0" applyFont="1" applyFill="1" applyBorder="1" applyAlignment="1" quotePrefix="1">
      <alignment vertical="top"/>
    </xf>
    <xf numFmtId="0" fontId="47" fillId="2" borderId="4" xfId="0" applyFont="1" applyFill="1" applyBorder="1" applyAlignment="1" quotePrefix="1">
      <alignment vertical="top"/>
    </xf>
    <xf numFmtId="0" fontId="1" fillId="4" borderId="1" xfId="0" applyFont="1" applyFill="1" applyBorder="1" applyAlignment="1" quotePrefix="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3">
    <dxf>
      <fill>
        <patternFill patternType="solid">
          <bgColor rgb="FFFFFF00"/>
        </patternFill>
      </fill>
    </dxf>
    <dxf>
      <font>
        <color theme="0"/>
      </font>
      <fill>
        <patternFill patternType="solid">
          <fgColor theme="0"/>
          <bgColor theme="6"/>
        </patternFill>
      </fill>
    </dxf>
    <dxf>
      <fill>
        <patternFill patternType="solid">
          <fgColor theme="7"/>
          <bgColor theme="7"/>
        </patternFill>
      </fill>
    </dxf>
    <dxf>
      <fill>
        <patternFill patternType="solid">
          <bgColor theme="0" tint="-0.249946592608417"/>
        </patternFill>
      </fill>
    </dxf>
    <dxf>
      <fill>
        <patternFill patternType="solid">
          <bgColor theme="0" tint="-0.499984740745262"/>
        </patternFill>
      </fill>
    </dxf>
    <dxf>
      <fill>
        <patternFill patternType="solid">
          <bgColor theme="4" tint="-0.499984740745262"/>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table="0" count="10" xr9:uid="{267968C8-6FFD-4C36-ACC1-9EA1FD1885CA}">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colors>
    <mruColors>
      <color rgb="006C0000"/>
      <color rgb="008B4513"/>
      <color rgb="004B0082"/>
      <color rgb="00D4AF37"/>
      <color rgb="001BBF2B"/>
      <color rgb="00D1B2E8"/>
      <color rgb="00F8F830"/>
      <color rgb="001ED42F"/>
      <color rgb="008285F6"/>
      <color rgb="00B7D8A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customXml" Target="../customXml/item3.xml"/><Relationship Id="rId14" Type="http://schemas.openxmlformats.org/officeDocument/2006/relationships/customXml" Target="../customXml/item2.xml"/><Relationship Id="rId13" Type="http://schemas.openxmlformats.org/officeDocument/2006/relationships/customXml" Target="../customXml/item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pin" dx="22" fmlaLink="$CL$32" max="30" page="10" val="6"/>
</file>

<file path=xl/ctrlProps/ctrlProp2.xml><?xml version="1.0" encoding="utf-8"?>
<formControlPr xmlns="http://schemas.microsoft.com/office/spreadsheetml/2009/9/main" objectType="Spin" dx="22" fmlaLink="$E$13" max="1000" page="10" val="2"/>
</file>

<file path=xl/ctrlProps/ctrlProp3.xml><?xml version="1.0" encoding="utf-8"?>
<formControlPr xmlns="http://schemas.microsoft.com/office/spreadsheetml/2009/9/main" objectType="Spin" dx="22" fmlaLink="$AF$10" max="100" page="10" val="0"/>
</file>

<file path=xl/ctrlProps/ctrlProp4.xml><?xml version="1.0" encoding="utf-8"?>
<formControlPr xmlns="http://schemas.microsoft.com/office/spreadsheetml/2009/9/main" objectType="Spin" dx="22" fmlaLink="$DB$32" max="30" page="10" val="3"/>
</file>

<file path=xl/ctrlProps/ctrlProp5.xml><?xml version="1.0" encoding="utf-8"?>
<formControlPr xmlns="http://schemas.microsoft.com/office/spreadsheetml/2009/9/main" objectType="Spin" dx="22" fmlaLink="$CL$54" max="30" page="10" val="3"/>
</file>

<file path=xl/ctrlProps/ctrlProp6.xml><?xml version="1.0" encoding="utf-8"?>
<formControlPr xmlns="http://schemas.microsoft.com/office/spreadsheetml/2009/9/main" objectType="Spin" dx="22" fmlaLink="$DB$54" max="30" page="10" val="0"/>
</file>

<file path=xl/ctrlProps/ctrlProp7.xml><?xml version="1.0" encoding="utf-8"?>
<formControlPr xmlns="http://schemas.microsoft.com/office/spreadsheetml/2009/9/main" objectType="Spin" dx="22" fmlaLink="$CL$76" max="30" page="10" val="0"/>
</file>

<file path=xl/ctrlProps/ctrlProp8.xml><?xml version="1.0" encoding="utf-8"?>
<formControlPr xmlns="http://schemas.microsoft.com/office/spreadsheetml/2009/9/main" objectType="Spin" dx="22" fmlaLink="$DB$76" max="30" page="10" val="0"/>
</file>

<file path=xl/ctrlProps/ctrlProp9.xml><?xml version="1.0" encoding="utf-8"?>
<formControlPr xmlns="http://schemas.microsoft.com/office/spreadsheetml/2009/9/main" objectType="Spin" dx="22" fmlaLink="$CL$98" max="30" page="10" val="0"/>
</file>

<file path=xl/ctrlProps/ctrlProp10.xml><?xml version="1.0" encoding="utf-8"?>
<formControlPr xmlns="http://schemas.microsoft.com/office/spreadsheetml/2009/9/main" objectType="Spin" dx="22" fmlaLink="$DB$98" max="30" page="10" val="0"/>
</file>

<file path=xl/ctrlProps/ctrlProp11.xml><?xml version="1.0" encoding="utf-8"?>
<formControlPr xmlns="http://schemas.microsoft.com/office/spreadsheetml/2009/9/main" objectType="Spin" dx="22" fmlaLink="$CL$120" max="30" page="10" val="0"/>
</file>

<file path=xl/ctrlProps/ctrlProp12.xml><?xml version="1.0" encoding="utf-8"?>
<formControlPr xmlns="http://schemas.microsoft.com/office/spreadsheetml/2009/9/main" objectType="Spin" dx="22" fmlaLink="$DB$120" max="30" page="10" val="0"/>
</file>

<file path=xl/ctrlProps/ctrlProp13.xml><?xml version="1.0" encoding="utf-8"?>
<formControlPr xmlns="http://schemas.microsoft.com/office/spreadsheetml/2009/9/main" objectType="Spin" dx="22" fmlaLink="$AF$4" max="100" page="10" val="0"/>
</file>

<file path=xl/ctrlProps/ctrlProp14.xml><?xml version="1.0" encoding="utf-8"?>
<formControlPr xmlns="http://schemas.microsoft.com/office/spreadsheetml/2009/9/main" objectType="Spin" dx="22" fmlaLink="$AF$7" max="100" page="10" val="0"/>
</file>

<file path=xl/ctrlProps/ctrlProp15.xml><?xml version="1.0" encoding="utf-8"?>
<formControlPr xmlns="http://schemas.microsoft.com/office/spreadsheetml/2009/9/main" objectType="Spin" dx="22" fmlaLink="$AL$4" max="100" page="10" val="0"/>
</file>

<file path=xl/ctrlProps/ctrlProp16.xml><?xml version="1.0" encoding="utf-8"?>
<formControlPr xmlns="http://schemas.microsoft.com/office/spreadsheetml/2009/9/main" objectType="Spin" dx="22" fmlaLink="$AL$7" max="100" page="10" val="3"/>
</file>

<file path=xl/ctrlProps/ctrlProp17.xml><?xml version="1.0" encoding="utf-8"?>
<formControlPr xmlns="http://schemas.microsoft.com/office/spreadsheetml/2009/9/main" objectType="Spin" dx="22" fmlaLink="$AL$10" max="100" page="10" val="0"/>
</file>

<file path=xl/ctrlProps/ctrlProp18.xml><?xml version="1.0" encoding="utf-8"?>
<formControlPr xmlns="http://schemas.microsoft.com/office/spreadsheetml/2009/9/main" objectType="Spin" dx="22" fmlaLink="$AR$4" max="100" page="10" val="3"/>
</file>

<file path=xl/ctrlProps/ctrlProp19.xml><?xml version="1.0" encoding="utf-8"?>
<formControlPr xmlns="http://schemas.microsoft.com/office/spreadsheetml/2009/9/main" objectType="Spin" dx="22" fmlaLink="$AR$7" max="100" page="10" val="3"/>
</file>

<file path=xl/ctrlProps/ctrlProp20.xml><?xml version="1.0" encoding="utf-8"?>
<formControlPr xmlns="http://schemas.microsoft.com/office/spreadsheetml/2009/9/main" objectType="Spin" dx="22" fmlaLink="$AR$10" max="100" page="10" val="0"/>
</file>

<file path=xl/ctrlProps/ctrlProp21.xml><?xml version="1.0" encoding="utf-8"?>
<formControlPr xmlns="http://schemas.microsoft.com/office/spreadsheetml/2009/9/main" objectType="Spin" dx="22" fmlaLink="$E$11" max="1000" page="10" val="5"/>
</file>

<file path=xl/ctrlProps/ctrlProp22.xml><?xml version="1.0" encoding="utf-8"?>
<formControlPr xmlns="http://schemas.microsoft.com/office/spreadsheetml/2009/9/main" objectType="Spin" dx="22" fmlaLink="$N$11" max="1000" page="10" val="0"/>
</file>

<file path=xl/ctrlProps/ctrlProp23.xml><?xml version="1.0" encoding="utf-8"?>
<formControlPr xmlns="http://schemas.microsoft.com/office/spreadsheetml/2009/9/main" objectType="Spin" dx="22" fmlaLink="$N$13" max="1000" page="10" val="0"/>
</file>

<file path=xl/ctrlProps/ctrlProp24.xml><?xml version="1.0" encoding="utf-8"?>
<formControlPr xmlns="http://schemas.microsoft.com/office/spreadsheetml/2009/9/main" objectType="Spin" dx="22" fmlaLink="$E$16" max="1000" page="10" val="0"/>
</file>

<file path=xl/ctrlProps/ctrlProp25.xml><?xml version="1.0" encoding="utf-8"?>
<formControlPr xmlns="http://schemas.microsoft.com/office/spreadsheetml/2009/9/main" objectType="Spin" dx="22" fmlaLink="$E$19" max="1000" page="10" val="0"/>
</file>

<file path=xl/ctrlProps/ctrlProp26.xml><?xml version="1.0" encoding="utf-8"?>
<formControlPr xmlns="http://schemas.microsoft.com/office/spreadsheetml/2009/9/main" objectType="Spin" dx="22" fmlaLink="$AD$5" max="30000" page="10"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91</xdr:col>
          <xdr:colOff>45720</xdr:colOff>
          <xdr:row>31</xdr:row>
          <xdr:rowOff>22860</xdr:rowOff>
        </xdr:from>
        <xdr:to>
          <xdr:col>91</xdr:col>
          <xdr:colOff>327660</xdr:colOff>
          <xdr:row>32</xdr:row>
          <xdr:rowOff>274320</xdr:rowOff>
        </xdr:to>
        <xdr:sp>
          <xdr:nvSpPr>
            <xdr:cNvPr id="1059" name="Spinner 35" hidden="1">
              <a:extLst>
                <a:ext uri="{63B3BB69-23CF-44E3-9099-C40C66FF867C}">
                  <a14:compatExt spid="_x0000_s1059"/>
                </a:ext>
              </a:extLst>
            </xdr:cNvPr>
            <xdr:cNvSpPr/>
          </xdr:nvSpPr>
          <xdr:spPr>
            <a:xfrm>
              <a:off x="30868620" y="982599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xdr:row>
          <xdr:rowOff>45720</xdr:rowOff>
        </xdr:from>
        <xdr:to>
          <xdr:col>7</xdr:col>
          <xdr:colOff>342900</xdr:colOff>
          <xdr:row>13</xdr:row>
          <xdr:rowOff>259080</xdr:rowOff>
        </xdr:to>
        <xdr:sp>
          <xdr:nvSpPr>
            <xdr:cNvPr id="1089" name="Spinner 65" hidden="1">
              <a:extLst>
                <a:ext uri="{63B3BB69-23CF-44E3-9099-C40C66FF867C}">
                  <a14:compatExt spid="_x0000_s1089"/>
                </a:ext>
              </a:extLst>
            </xdr:cNvPr>
            <xdr:cNvSpPr/>
          </xdr:nvSpPr>
          <xdr:spPr>
            <a:xfrm>
              <a:off x="2026920" y="3840480"/>
              <a:ext cx="675640" cy="529590"/>
            </a:xfrm>
            <a:prstGeom prst="rect">
              <a:avLst/>
            </a:prstGeom>
          </xdr:spPr>
        </xdr:sp>
        <xdr:clientData fLocksWithSheet="0"/>
      </xdr:twoCellAnchor>
    </mc:Choice>
    <mc:Fallback/>
  </mc:AlternateContent>
  <xdr:twoCellAnchor>
    <xdr:from>
      <xdr:col>18</xdr:col>
      <xdr:colOff>348029</xdr:colOff>
      <xdr:row>1</xdr:row>
      <xdr:rowOff>1</xdr:rowOff>
    </xdr:from>
    <xdr:to>
      <xdr:col>22</xdr:col>
      <xdr:colOff>3664</xdr:colOff>
      <xdr:row>4</xdr:row>
      <xdr:rowOff>0</xdr:rowOff>
    </xdr:to>
    <xdr:sp>
      <xdr:nvSpPr>
        <xdr:cNvPr id="2" name="等腰三角形 1"/>
        <xdr:cNvSpPr/>
      </xdr:nvSpPr>
      <xdr:spPr>
        <a:xfrm>
          <a:off x="6418580" y="316230"/>
          <a:ext cx="1016635" cy="948690"/>
        </a:xfrm>
        <a:prstGeom prst="triangle">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A</a:t>
          </a:r>
          <a:endParaRPr lang="zh-CN" altLang="en-US" sz="4800" b="1"/>
        </a:p>
      </xdr:txBody>
    </xdr:sp>
    <xdr:clientData/>
  </xdr:twoCellAnchor>
  <xdr:twoCellAnchor>
    <xdr:from>
      <xdr:col>18</xdr:col>
      <xdr:colOff>348029</xdr:colOff>
      <xdr:row>5</xdr:row>
      <xdr:rowOff>1</xdr:rowOff>
    </xdr:from>
    <xdr:to>
      <xdr:col>22</xdr:col>
      <xdr:colOff>3664</xdr:colOff>
      <xdr:row>7</xdr:row>
      <xdr:rowOff>307732</xdr:rowOff>
    </xdr:to>
    <xdr:sp>
      <xdr:nvSpPr>
        <xdr:cNvPr id="3" name="等腰三角形 2"/>
        <xdr:cNvSpPr/>
      </xdr:nvSpPr>
      <xdr:spPr>
        <a:xfrm>
          <a:off x="6418580" y="1581150"/>
          <a:ext cx="1016635" cy="939800"/>
        </a:xfrm>
        <a:prstGeom prst="triangle">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R</a:t>
          </a:r>
          <a:endParaRPr lang="zh-CN" altLang="en-US" sz="4800" b="1"/>
        </a:p>
      </xdr:txBody>
    </xdr:sp>
    <xdr:clientData/>
  </xdr:twoCellAnchor>
  <xdr:twoCellAnchor>
    <xdr:from>
      <xdr:col>18</xdr:col>
      <xdr:colOff>348029</xdr:colOff>
      <xdr:row>9</xdr:row>
      <xdr:rowOff>1</xdr:rowOff>
    </xdr:from>
    <xdr:to>
      <xdr:col>22</xdr:col>
      <xdr:colOff>3664</xdr:colOff>
      <xdr:row>11</xdr:row>
      <xdr:rowOff>307732</xdr:rowOff>
    </xdr:to>
    <xdr:sp>
      <xdr:nvSpPr>
        <xdr:cNvPr id="4" name="等腰三角形 3"/>
        <xdr:cNvSpPr/>
      </xdr:nvSpPr>
      <xdr:spPr>
        <a:xfrm>
          <a:off x="6418580" y="2846070"/>
          <a:ext cx="1016635" cy="939800"/>
        </a:xfrm>
        <a:prstGeom prst="triangle">
          <a:avLst/>
        </a:prstGeom>
        <a:solidFill>
          <a:schemeClr val="accent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C</a:t>
          </a:r>
          <a:endParaRPr lang="zh-CN" altLang="en-US" sz="4800" b="1"/>
        </a:p>
      </xdr:txBody>
    </xdr:sp>
    <xdr:clientData/>
  </xdr:twoCellAnchor>
  <mc:AlternateContent xmlns:mc="http://schemas.openxmlformats.org/markup-compatibility/2006">
    <mc:Choice xmlns:a14="http://schemas.microsoft.com/office/drawing/2010/main" Requires="a14">
      <xdr:twoCellAnchor>
        <xdr:from>
          <xdr:col>34</xdr:col>
          <xdr:colOff>38100</xdr:colOff>
          <xdr:row>9</xdr:row>
          <xdr:rowOff>30480</xdr:rowOff>
        </xdr:from>
        <xdr:to>
          <xdr:col>34</xdr:col>
          <xdr:colOff>327660</xdr:colOff>
          <xdr:row>12</xdr:row>
          <xdr:rowOff>0</xdr:rowOff>
        </xdr:to>
        <xdr:sp>
          <xdr:nvSpPr>
            <xdr:cNvPr id="1099" name="Spinner 75" hidden="1">
              <a:extLst>
                <a:ext uri="{63B3BB69-23CF-44E3-9099-C40C66FF867C}">
                  <a14:compatExt spid="_x0000_s1099"/>
                </a:ext>
              </a:extLst>
            </xdr:cNvPr>
            <xdr:cNvSpPr/>
          </xdr:nvSpPr>
          <xdr:spPr>
            <a:xfrm>
              <a:off x="11553190" y="287655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45720</xdr:colOff>
          <xdr:row>31</xdr:row>
          <xdr:rowOff>22860</xdr:rowOff>
        </xdr:from>
        <xdr:to>
          <xdr:col>107</xdr:col>
          <xdr:colOff>327660</xdr:colOff>
          <xdr:row>32</xdr:row>
          <xdr:rowOff>274320</xdr:rowOff>
        </xdr:to>
        <xdr:sp>
          <xdr:nvSpPr>
            <xdr:cNvPr id="1132" name="Spinner 108" hidden="1">
              <a:extLst>
                <a:ext uri="{63B3BB69-23CF-44E3-9099-C40C66FF867C}">
                  <a14:compatExt spid="_x0000_s1132"/>
                </a:ext>
              </a:extLst>
            </xdr:cNvPr>
            <xdr:cNvSpPr/>
          </xdr:nvSpPr>
          <xdr:spPr>
            <a:xfrm>
              <a:off x="36273740" y="982599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45720</xdr:colOff>
          <xdr:row>53</xdr:row>
          <xdr:rowOff>22860</xdr:rowOff>
        </xdr:from>
        <xdr:to>
          <xdr:col>91</xdr:col>
          <xdr:colOff>327660</xdr:colOff>
          <xdr:row>54</xdr:row>
          <xdr:rowOff>274320</xdr:rowOff>
        </xdr:to>
        <xdr:sp>
          <xdr:nvSpPr>
            <xdr:cNvPr id="1133" name="Spinner 109" hidden="1">
              <a:extLst>
                <a:ext uri="{63B3BB69-23CF-44E3-9099-C40C66FF867C}">
                  <a14:compatExt spid="_x0000_s1133"/>
                </a:ext>
              </a:extLst>
            </xdr:cNvPr>
            <xdr:cNvSpPr/>
          </xdr:nvSpPr>
          <xdr:spPr>
            <a:xfrm>
              <a:off x="30868620" y="1678305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45720</xdr:colOff>
          <xdr:row>53</xdr:row>
          <xdr:rowOff>22860</xdr:rowOff>
        </xdr:from>
        <xdr:to>
          <xdr:col>107</xdr:col>
          <xdr:colOff>327660</xdr:colOff>
          <xdr:row>54</xdr:row>
          <xdr:rowOff>274320</xdr:rowOff>
        </xdr:to>
        <xdr:sp>
          <xdr:nvSpPr>
            <xdr:cNvPr id="1134" name="Spinner 110" hidden="1">
              <a:extLst>
                <a:ext uri="{63B3BB69-23CF-44E3-9099-C40C66FF867C}">
                  <a14:compatExt spid="_x0000_s1134"/>
                </a:ext>
              </a:extLst>
            </xdr:cNvPr>
            <xdr:cNvSpPr/>
          </xdr:nvSpPr>
          <xdr:spPr>
            <a:xfrm>
              <a:off x="36273740" y="1678305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45720</xdr:colOff>
          <xdr:row>75</xdr:row>
          <xdr:rowOff>22860</xdr:rowOff>
        </xdr:from>
        <xdr:to>
          <xdr:col>91</xdr:col>
          <xdr:colOff>327660</xdr:colOff>
          <xdr:row>76</xdr:row>
          <xdr:rowOff>274320</xdr:rowOff>
        </xdr:to>
        <xdr:sp>
          <xdr:nvSpPr>
            <xdr:cNvPr id="1135" name="Spinner 111" hidden="1">
              <a:extLst>
                <a:ext uri="{63B3BB69-23CF-44E3-9099-C40C66FF867C}">
                  <a14:compatExt spid="_x0000_s1135"/>
                </a:ext>
              </a:extLst>
            </xdr:cNvPr>
            <xdr:cNvSpPr/>
          </xdr:nvSpPr>
          <xdr:spPr>
            <a:xfrm>
              <a:off x="30868620" y="2374011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45720</xdr:colOff>
          <xdr:row>75</xdr:row>
          <xdr:rowOff>22860</xdr:rowOff>
        </xdr:from>
        <xdr:to>
          <xdr:col>107</xdr:col>
          <xdr:colOff>327660</xdr:colOff>
          <xdr:row>76</xdr:row>
          <xdr:rowOff>274320</xdr:rowOff>
        </xdr:to>
        <xdr:sp>
          <xdr:nvSpPr>
            <xdr:cNvPr id="1136" name="Spinner 112" hidden="1">
              <a:extLst>
                <a:ext uri="{63B3BB69-23CF-44E3-9099-C40C66FF867C}">
                  <a14:compatExt spid="_x0000_s1136"/>
                </a:ext>
              </a:extLst>
            </xdr:cNvPr>
            <xdr:cNvSpPr/>
          </xdr:nvSpPr>
          <xdr:spPr>
            <a:xfrm>
              <a:off x="36273740" y="2374011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45720</xdr:colOff>
          <xdr:row>97</xdr:row>
          <xdr:rowOff>22860</xdr:rowOff>
        </xdr:from>
        <xdr:to>
          <xdr:col>91</xdr:col>
          <xdr:colOff>327660</xdr:colOff>
          <xdr:row>98</xdr:row>
          <xdr:rowOff>274320</xdr:rowOff>
        </xdr:to>
        <xdr:sp>
          <xdr:nvSpPr>
            <xdr:cNvPr id="1137" name="Spinner 113" hidden="1">
              <a:extLst>
                <a:ext uri="{63B3BB69-23CF-44E3-9099-C40C66FF867C}">
                  <a14:compatExt spid="_x0000_s1137"/>
                </a:ext>
              </a:extLst>
            </xdr:cNvPr>
            <xdr:cNvSpPr/>
          </xdr:nvSpPr>
          <xdr:spPr>
            <a:xfrm>
              <a:off x="30868620" y="3069717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45720</xdr:colOff>
          <xdr:row>97</xdr:row>
          <xdr:rowOff>22860</xdr:rowOff>
        </xdr:from>
        <xdr:to>
          <xdr:col>107</xdr:col>
          <xdr:colOff>327660</xdr:colOff>
          <xdr:row>98</xdr:row>
          <xdr:rowOff>274320</xdr:rowOff>
        </xdr:to>
        <xdr:sp>
          <xdr:nvSpPr>
            <xdr:cNvPr id="1138" name="Spinner 114" hidden="1">
              <a:extLst>
                <a:ext uri="{63B3BB69-23CF-44E3-9099-C40C66FF867C}">
                  <a14:compatExt spid="_x0000_s1138"/>
                </a:ext>
              </a:extLst>
            </xdr:cNvPr>
            <xdr:cNvSpPr/>
          </xdr:nvSpPr>
          <xdr:spPr>
            <a:xfrm>
              <a:off x="36273740" y="3069717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45720</xdr:colOff>
          <xdr:row>119</xdr:row>
          <xdr:rowOff>22860</xdr:rowOff>
        </xdr:from>
        <xdr:to>
          <xdr:col>91</xdr:col>
          <xdr:colOff>327660</xdr:colOff>
          <xdr:row>120</xdr:row>
          <xdr:rowOff>274320</xdr:rowOff>
        </xdr:to>
        <xdr:sp>
          <xdr:nvSpPr>
            <xdr:cNvPr id="1139" name="Spinner 115" hidden="1">
              <a:extLst>
                <a:ext uri="{63B3BB69-23CF-44E3-9099-C40C66FF867C}">
                  <a14:compatExt spid="_x0000_s1139"/>
                </a:ext>
              </a:extLst>
            </xdr:cNvPr>
            <xdr:cNvSpPr/>
          </xdr:nvSpPr>
          <xdr:spPr>
            <a:xfrm>
              <a:off x="30868620" y="3765423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45720</xdr:colOff>
          <xdr:row>119</xdr:row>
          <xdr:rowOff>22860</xdr:rowOff>
        </xdr:from>
        <xdr:to>
          <xdr:col>107</xdr:col>
          <xdr:colOff>327660</xdr:colOff>
          <xdr:row>120</xdr:row>
          <xdr:rowOff>274320</xdr:rowOff>
        </xdr:to>
        <xdr:sp>
          <xdr:nvSpPr>
            <xdr:cNvPr id="1140" name="Spinner 116" hidden="1">
              <a:extLst>
                <a:ext uri="{63B3BB69-23CF-44E3-9099-C40C66FF867C}">
                  <a14:compatExt spid="_x0000_s1140"/>
                </a:ext>
              </a:extLst>
            </xdr:cNvPr>
            <xdr:cNvSpPr/>
          </xdr:nvSpPr>
          <xdr:spPr>
            <a:xfrm>
              <a:off x="36273740" y="37654230"/>
              <a:ext cx="281940" cy="5676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3</xdr:row>
          <xdr:rowOff>30480</xdr:rowOff>
        </xdr:from>
        <xdr:to>
          <xdr:col>34</xdr:col>
          <xdr:colOff>327660</xdr:colOff>
          <xdr:row>6</xdr:row>
          <xdr:rowOff>0</xdr:rowOff>
        </xdr:to>
        <xdr:sp>
          <xdr:nvSpPr>
            <xdr:cNvPr id="1141" name="Spinner 117" hidden="1">
              <a:extLst>
                <a:ext uri="{63B3BB69-23CF-44E3-9099-C40C66FF867C}">
                  <a14:compatExt spid="_x0000_s1141"/>
                </a:ext>
              </a:extLst>
            </xdr:cNvPr>
            <xdr:cNvSpPr/>
          </xdr:nvSpPr>
          <xdr:spPr>
            <a:xfrm>
              <a:off x="11553190" y="97917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6</xdr:row>
          <xdr:rowOff>30480</xdr:rowOff>
        </xdr:from>
        <xdr:to>
          <xdr:col>34</xdr:col>
          <xdr:colOff>327660</xdr:colOff>
          <xdr:row>9</xdr:row>
          <xdr:rowOff>0</xdr:rowOff>
        </xdr:to>
        <xdr:sp>
          <xdr:nvSpPr>
            <xdr:cNvPr id="1142" name="Spinner 118" hidden="1">
              <a:extLst>
                <a:ext uri="{63B3BB69-23CF-44E3-9099-C40C66FF867C}">
                  <a14:compatExt spid="_x0000_s1142"/>
                </a:ext>
              </a:extLst>
            </xdr:cNvPr>
            <xdr:cNvSpPr/>
          </xdr:nvSpPr>
          <xdr:spPr>
            <a:xfrm>
              <a:off x="11553190" y="192786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3</xdr:row>
          <xdr:rowOff>30480</xdr:rowOff>
        </xdr:from>
        <xdr:to>
          <xdr:col>40</xdr:col>
          <xdr:colOff>327660</xdr:colOff>
          <xdr:row>6</xdr:row>
          <xdr:rowOff>0</xdr:rowOff>
        </xdr:to>
        <xdr:sp>
          <xdr:nvSpPr>
            <xdr:cNvPr id="1143" name="Spinner 119" hidden="1">
              <a:extLst>
                <a:ext uri="{63B3BB69-23CF-44E3-9099-C40C66FF867C}">
                  <a14:compatExt spid="_x0000_s1143"/>
                </a:ext>
              </a:extLst>
            </xdr:cNvPr>
            <xdr:cNvSpPr/>
          </xdr:nvSpPr>
          <xdr:spPr>
            <a:xfrm>
              <a:off x="13609320" y="97917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6</xdr:row>
          <xdr:rowOff>30480</xdr:rowOff>
        </xdr:from>
        <xdr:to>
          <xdr:col>40</xdr:col>
          <xdr:colOff>327660</xdr:colOff>
          <xdr:row>9</xdr:row>
          <xdr:rowOff>0</xdr:rowOff>
        </xdr:to>
        <xdr:sp>
          <xdr:nvSpPr>
            <xdr:cNvPr id="1144" name="Spinner 120" hidden="1">
              <a:extLst>
                <a:ext uri="{63B3BB69-23CF-44E3-9099-C40C66FF867C}">
                  <a14:compatExt spid="_x0000_s1144"/>
                </a:ext>
              </a:extLst>
            </xdr:cNvPr>
            <xdr:cNvSpPr/>
          </xdr:nvSpPr>
          <xdr:spPr>
            <a:xfrm>
              <a:off x="13609320" y="192786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9</xdr:row>
          <xdr:rowOff>30480</xdr:rowOff>
        </xdr:from>
        <xdr:to>
          <xdr:col>40</xdr:col>
          <xdr:colOff>327660</xdr:colOff>
          <xdr:row>12</xdr:row>
          <xdr:rowOff>0</xdr:rowOff>
        </xdr:to>
        <xdr:sp>
          <xdr:nvSpPr>
            <xdr:cNvPr id="1145" name="Spinner 121" hidden="1">
              <a:extLst>
                <a:ext uri="{63B3BB69-23CF-44E3-9099-C40C66FF867C}">
                  <a14:compatExt spid="_x0000_s1145"/>
                </a:ext>
              </a:extLst>
            </xdr:cNvPr>
            <xdr:cNvSpPr/>
          </xdr:nvSpPr>
          <xdr:spPr>
            <a:xfrm>
              <a:off x="13609320" y="287655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3</xdr:row>
          <xdr:rowOff>30480</xdr:rowOff>
        </xdr:from>
        <xdr:to>
          <xdr:col>46</xdr:col>
          <xdr:colOff>327660</xdr:colOff>
          <xdr:row>6</xdr:row>
          <xdr:rowOff>0</xdr:rowOff>
        </xdr:to>
        <xdr:sp>
          <xdr:nvSpPr>
            <xdr:cNvPr id="1146" name="Spinner 122" hidden="1">
              <a:extLst>
                <a:ext uri="{63B3BB69-23CF-44E3-9099-C40C66FF867C}">
                  <a14:compatExt spid="_x0000_s1146"/>
                </a:ext>
              </a:extLst>
            </xdr:cNvPr>
            <xdr:cNvSpPr/>
          </xdr:nvSpPr>
          <xdr:spPr>
            <a:xfrm>
              <a:off x="15659100" y="97917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6</xdr:row>
          <xdr:rowOff>30480</xdr:rowOff>
        </xdr:from>
        <xdr:to>
          <xdr:col>46</xdr:col>
          <xdr:colOff>327660</xdr:colOff>
          <xdr:row>9</xdr:row>
          <xdr:rowOff>0</xdr:rowOff>
        </xdr:to>
        <xdr:sp>
          <xdr:nvSpPr>
            <xdr:cNvPr id="1147" name="Spinner 123" hidden="1">
              <a:extLst>
                <a:ext uri="{63B3BB69-23CF-44E3-9099-C40C66FF867C}">
                  <a14:compatExt spid="_x0000_s1147"/>
                </a:ext>
              </a:extLst>
            </xdr:cNvPr>
            <xdr:cNvSpPr/>
          </xdr:nvSpPr>
          <xdr:spPr>
            <a:xfrm>
              <a:off x="15659100" y="192786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9</xdr:row>
          <xdr:rowOff>30480</xdr:rowOff>
        </xdr:from>
        <xdr:to>
          <xdr:col>46</xdr:col>
          <xdr:colOff>327660</xdr:colOff>
          <xdr:row>12</xdr:row>
          <xdr:rowOff>0</xdr:rowOff>
        </xdr:to>
        <xdr:sp>
          <xdr:nvSpPr>
            <xdr:cNvPr id="1148" name="Spinner 124" hidden="1">
              <a:extLst>
                <a:ext uri="{63B3BB69-23CF-44E3-9099-C40C66FF867C}">
                  <a14:compatExt spid="_x0000_s1148"/>
                </a:ext>
              </a:extLst>
            </xdr:cNvPr>
            <xdr:cNvSpPr/>
          </xdr:nvSpPr>
          <xdr:spPr>
            <a:xfrm>
              <a:off x="15659100" y="2876550"/>
              <a:ext cx="289560" cy="918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xdr:row>
          <xdr:rowOff>45720</xdr:rowOff>
        </xdr:from>
        <xdr:to>
          <xdr:col>7</xdr:col>
          <xdr:colOff>342900</xdr:colOff>
          <xdr:row>11</xdr:row>
          <xdr:rowOff>259080</xdr:rowOff>
        </xdr:to>
        <xdr:sp>
          <xdr:nvSpPr>
            <xdr:cNvPr id="1149" name="Spinner 125" hidden="1">
              <a:extLst>
                <a:ext uri="{63B3BB69-23CF-44E3-9099-C40C66FF867C}">
                  <a14:compatExt spid="_x0000_s1149"/>
                </a:ext>
              </a:extLst>
            </xdr:cNvPr>
            <xdr:cNvSpPr/>
          </xdr:nvSpPr>
          <xdr:spPr>
            <a:xfrm>
              <a:off x="2026920" y="3208020"/>
              <a:ext cx="675640" cy="5295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10</xdr:row>
          <xdr:rowOff>45720</xdr:rowOff>
        </xdr:from>
        <xdr:to>
          <xdr:col>16</xdr:col>
          <xdr:colOff>342900</xdr:colOff>
          <xdr:row>11</xdr:row>
          <xdr:rowOff>259080</xdr:rowOff>
        </xdr:to>
        <xdr:sp>
          <xdr:nvSpPr>
            <xdr:cNvPr id="1150" name="Spinner 126" hidden="1">
              <a:extLst>
                <a:ext uri="{63B3BB69-23CF-44E3-9099-C40C66FF867C}">
                  <a14:compatExt spid="_x0000_s1150"/>
                </a:ext>
              </a:extLst>
            </xdr:cNvPr>
            <xdr:cNvSpPr/>
          </xdr:nvSpPr>
          <xdr:spPr>
            <a:xfrm>
              <a:off x="5067300" y="3208020"/>
              <a:ext cx="675640" cy="5295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12</xdr:row>
          <xdr:rowOff>45720</xdr:rowOff>
        </xdr:from>
        <xdr:to>
          <xdr:col>16</xdr:col>
          <xdr:colOff>342900</xdr:colOff>
          <xdr:row>13</xdr:row>
          <xdr:rowOff>259080</xdr:rowOff>
        </xdr:to>
        <xdr:sp>
          <xdr:nvSpPr>
            <xdr:cNvPr id="1151" name="Spinner 127" hidden="1">
              <a:extLst>
                <a:ext uri="{63B3BB69-23CF-44E3-9099-C40C66FF867C}">
                  <a14:compatExt spid="_x0000_s1151"/>
                </a:ext>
              </a:extLst>
            </xdr:cNvPr>
            <xdr:cNvSpPr/>
          </xdr:nvSpPr>
          <xdr:spPr>
            <a:xfrm>
              <a:off x="5067300" y="3840480"/>
              <a:ext cx="675640" cy="52959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xdr:row>
          <xdr:rowOff>38100</xdr:rowOff>
        </xdr:from>
        <xdr:to>
          <xdr:col>7</xdr:col>
          <xdr:colOff>342900</xdr:colOff>
          <xdr:row>16</xdr:row>
          <xdr:rowOff>259080</xdr:rowOff>
        </xdr:to>
        <xdr:sp>
          <xdr:nvSpPr>
            <xdr:cNvPr id="1154" name="Spinner 130" hidden="1">
              <a:extLst>
                <a:ext uri="{63B3BB69-23CF-44E3-9099-C40C66FF867C}">
                  <a14:compatExt spid="_x0000_s1154"/>
                </a:ext>
              </a:extLst>
            </xdr:cNvPr>
            <xdr:cNvSpPr/>
          </xdr:nvSpPr>
          <xdr:spPr>
            <a:xfrm>
              <a:off x="2026920" y="4781550"/>
              <a:ext cx="675640" cy="53721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xdr:row>
          <xdr:rowOff>38100</xdr:rowOff>
        </xdr:from>
        <xdr:to>
          <xdr:col>7</xdr:col>
          <xdr:colOff>342900</xdr:colOff>
          <xdr:row>19</xdr:row>
          <xdr:rowOff>259080</xdr:rowOff>
        </xdr:to>
        <xdr:sp>
          <xdr:nvSpPr>
            <xdr:cNvPr id="1155" name="Spinner 131" hidden="1">
              <a:extLst>
                <a:ext uri="{63B3BB69-23CF-44E3-9099-C40C66FF867C}">
                  <a14:compatExt spid="_x0000_s1155"/>
                </a:ext>
              </a:extLst>
            </xdr:cNvPr>
            <xdr:cNvSpPr/>
          </xdr:nvSpPr>
          <xdr:spPr>
            <a:xfrm>
              <a:off x="2026920" y="5730240"/>
              <a:ext cx="675640" cy="537210"/>
            </a:xfrm>
            <a:prstGeom prst="rect">
              <a:avLst/>
            </a:prstGeom>
          </xdr:spPr>
        </xdr:sp>
        <xdr:clientData fLocksWithSheet="0"/>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31</xdr:col>
          <xdr:colOff>7620</xdr:colOff>
          <xdr:row>4</xdr:row>
          <xdr:rowOff>7620</xdr:rowOff>
        </xdr:from>
        <xdr:to>
          <xdr:col>32</xdr:col>
          <xdr:colOff>0</xdr:colOff>
          <xdr:row>5</xdr:row>
          <xdr:rowOff>304800</xdr:rowOff>
        </xdr:to>
        <xdr:sp>
          <xdr:nvSpPr>
            <xdr:cNvPr id="11268" name="Spinner 4" hidden="1">
              <a:extLst>
                <a:ext uri="{63B3BB69-23CF-44E3-9099-C40C66FF867C}">
                  <a14:compatExt spid="_x0000_s11268"/>
                </a:ext>
              </a:extLst>
            </xdr:cNvPr>
            <xdr:cNvSpPr/>
          </xdr:nvSpPr>
          <xdr:spPr>
            <a:xfrm>
              <a:off x="10480040" y="1272540"/>
              <a:ext cx="330200" cy="613410"/>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自定义 4">
      <a:dk1>
        <a:sysClr val="windowText" lastClr="000000"/>
      </a:dk1>
      <a:lt1>
        <a:sysClr val="window" lastClr="FFFFFF"/>
      </a:lt1>
      <a:dk2>
        <a:srgbClr val="44546A"/>
      </a:dk2>
      <a:lt2>
        <a:srgbClr val="E7E6E6"/>
      </a:lt2>
      <a:accent1>
        <a:srgbClr val="4472C4"/>
      </a:accent1>
      <a:accent2>
        <a:srgbClr val="ED7D31"/>
      </a:accent2>
      <a:accent3>
        <a:srgbClr val="C00000"/>
      </a:accent3>
      <a:accent4>
        <a:srgbClr val="70AD47"/>
      </a:accent4>
      <a:accent5>
        <a:srgbClr val="7030A0"/>
      </a:accent5>
      <a:accent6>
        <a:srgbClr val="FA8EE5"/>
      </a:accent6>
      <a:hlink>
        <a:srgbClr val="FFC000"/>
      </a:hlink>
      <a:folHlink>
        <a:srgbClr val="00B05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7" Type="http://schemas.openxmlformats.org/officeDocument/2006/relationships/ctrlProp" Target="../ctrlProps/ctrlProp25.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26.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Y160"/>
  <sheetViews>
    <sheetView zoomScale="40" zoomScaleNormal="40" workbookViewId="0">
      <selection activeCell="E3" sqref="E3:M3"/>
    </sheetView>
  </sheetViews>
  <sheetFormatPr defaultColWidth="4.09230769230769" defaultRowHeight="24.9" customHeight="1"/>
  <cols>
    <col min="1" max="31" width="4.09230769230769" style="253"/>
    <col min="32" max="32" width="4.26923076923077" style="253"/>
    <col min="33" max="33" width="4.09230769230769" style="253"/>
    <col min="34" max="34" width="4.26923076923077" style="253"/>
    <col min="35" max="37" width="4.09230769230769" style="253"/>
    <col min="38" max="38" width="4.26923076923077" style="253"/>
    <col min="39" max="39" width="4.09230769230769" style="253"/>
    <col min="40" max="40" width="4.26923076923077" style="253"/>
    <col min="41" max="43" width="4.09230769230769" style="253"/>
    <col min="44" max="44" width="4.23076923076923" style="253"/>
    <col min="45" max="45" width="4.09230769230769" style="253"/>
    <col min="46" max="46" width="4.23076923076923" style="253"/>
    <col min="47" max="16384" width="4.09230769230769" style="253"/>
  </cols>
  <sheetData>
    <row r="1" customHeight="1" spans="115:153">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row>
    <row r="2" s="251" customFormat="1" customHeight="1" spans="2:155">
      <c r="B2" s="200" t="s">
        <v>0</v>
      </c>
      <c r="C2" s="200"/>
      <c r="D2" s="200"/>
      <c r="E2" s="200"/>
      <c r="F2" s="200"/>
      <c r="G2" s="200"/>
      <c r="H2" s="200"/>
      <c r="I2" s="200"/>
      <c r="J2" s="200"/>
      <c r="K2" s="200"/>
      <c r="L2" s="200"/>
      <c r="M2" s="200"/>
      <c r="N2" s="200"/>
      <c r="O2" s="200"/>
      <c r="P2" s="200"/>
      <c r="Q2" s="200"/>
      <c r="S2" s="253"/>
      <c r="T2" s="294"/>
      <c r="U2" s="294"/>
      <c r="V2" s="294"/>
      <c r="W2" s="253"/>
      <c r="X2" s="295" t="s">
        <v>1</v>
      </c>
      <c r="Y2" s="295"/>
      <c r="Z2" s="295"/>
      <c r="AA2" s="295"/>
      <c r="AB2" s="295"/>
      <c r="AC2" s="304"/>
      <c r="AD2" s="185" t="s">
        <v>2</v>
      </c>
      <c r="AE2" s="185"/>
      <c r="AF2" s="185"/>
      <c r="AG2" s="185"/>
      <c r="AH2" s="185"/>
      <c r="AI2" s="185"/>
      <c r="AJ2" s="185"/>
      <c r="AK2" s="185"/>
      <c r="AL2" s="185"/>
      <c r="AM2" s="185"/>
      <c r="AN2" s="185"/>
      <c r="AO2" s="185"/>
      <c r="AP2" s="185"/>
      <c r="AQ2" s="185"/>
      <c r="AR2" s="185"/>
      <c r="AS2" s="185"/>
      <c r="AT2" s="185"/>
      <c r="AU2" s="185"/>
      <c r="AW2" s="329" t="s">
        <v>3</v>
      </c>
      <c r="AX2" s="329"/>
      <c r="AY2" s="329"/>
      <c r="AZ2" s="329"/>
      <c r="BA2" s="329"/>
      <c r="BB2" s="329"/>
      <c r="BC2" s="329"/>
      <c r="BD2" s="329"/>
      <c r="BE2" s="329"/>
      <c r="BF2" s="329"/>
      <c r="BG2" s="329"/>
      <c r="BH2" s="329"/>
      <c r="BI2" s="329"/>
      <c r="BJ2" s="329"/>
      <c r="BK2" s="329"/>
      <c r="BL2" s="329"/>
      <c r="BM2" s="329"/>
      <c r="BN2" s="329"/>
      <c r="BO2" s="329"/>
      <c r="BP2" s="329"/>
      <c r="BR2" s="342" t="s">
        <v>4</v>
      </c>
      <c r="BS2" s="342"/>
      <c r="BT2" s="342"/>
      <c r="BU2" s="342"/>
      <c r="BV2" s="342"/>
      <c r="BW2" s="342"/>
      <c r="BX2" s="342"/>
      <c r="BY2" s="342"/>
      <c r="BZ2" s="342"/>
      <c r="CA2" s="342"/>
      <c r="CB2" s="342"/>
      <c r="CC2" s="342"/>
      <c r="CD2" s="342"/>
      <c r="CE2" s="342"/>
      <c r="CF2" s="342"/>
      <c r="CG2" s="342"/>
      <c r="CH2" s="342"/>
      <c r="CI2" s="342"/>
      <c r="CJ2" s="342"/>
      <c r="CK2" s="342"/>
      <c r="CL2" s="342"/>
      <c r="CM2" s="342"/>
      <c r="CN2" s="342"/>
      <c r="CO2" s="342"/>
      <c r="CP2" s="342"/>
      <c r="CQ2" s="342"/>
      <c r="CR2" s="342"/>
      <c r="CS2" s="342"/>
      <c r="CT2" s="369"/>
      <c r="CU2" s="200" t="s">
        <v>5</v>
      </c>
      <c r="CV2" s="200"/>
      <c r="CW2" s="200"/>
      <c r="CX2" s="200"/>
      <c r="CY2" s="200"/>
      <c r="CZ2" s="200"/>
      <c r="DA2" s="200"/>
      <c r="DB2" s="200"/>
      <c r="DC2" s="200"/>
      <c r="DD2" s="200"/>
      <c r="DE2" s="200"/>
      <c r="DF2" s="200"/>
      <c r="DG2" s="200"/>
      <c r="DH2" s="200"/>
      <c r="DI2" s="200"/>
      <c r="DJ2" s="200"/>
      <c r="DK2" s="200"/>
      <c r="DL2" s="200"/>
      <c r="DM2" s="200"/>
      <c r="DN2" s="200"/>
      <c r="DO2" s="200"/>
      <c r="EY2" s="369"/>
    </row>
    <row r="3" s="251" customFormat="1" customHeight="1" spans="2:155">
      <c r="B3" s="254" t="s">
        <v>6</v>
      </c>
      <c r="C3" s="254"/>
      <c r="D3" s="254"/>
      <c r="E3" s="255" t="s">
        <v>7</v>
      </c>
      <c r="F3" s="255"/>
      <c r="G3" s="255"/>
      <c r="H3" s="255"/>
      <c r="I3" s="255"/>
      <c r="J3" s="255"/>
      <c r="K3" s="255"/>
      <c r="L3" s="255"/>
      <c r="M3" s="255"/>
      <c r="N3" s="287" t="s">
        <v>8</v>
      </c>
      <c r="O3" s="287"/>
      <c r="P3" s="287"/>
      <c r="Q3" s="287"/>
      <c r="S3" s="253"/>
      <c r="T3" s="294"/>
      <c r="U3" s="294"/>
      <c r="V3" s="294"/>
      <c r="W3" s="253"/>
      <c r="X3" s="296" t="s">
        <v>9</v>
      </c>
      <c r="Y3" s="296"/>
      <c r="Z3" s="296"/>
      <c r="AA3" s="296"/>
      <c r="AB3" s="296"/>
      <c r="AC3" s="304"/>
      <c r="AD3" s="122" t="s">
        <v>10</v>
      </c>
      <c r="AE3" s="122"/>
      <c r="AF3" s="122"/>
      <c r="AG3" s="122"/>
      <c r="AH3" s="122"/>
      <c r="AI3" s="122"/>
      <c r="AJ3" s="122"/>
      <c r="AK3" s="122"/>
      <c r="AL3" s="122"/>
      <c r="AM3" s="122"/>
      <c r="AN3" s="122"/>
      <c r="AO3" s="122"/>
      <c r="AP3" s="122"/>
      <c r="AQ3" s="122"/>
      <c r="AR3" s="122"/>
      <c r="AS3" s="122"/>
      <c r="AT3" s="122"/>
      <c r="AU3" s="122"/>
      <c r="AW3" s="329"/>
      <c r="AX3" s="329"/>
      <c r="AY3" s="329"/>
      <c r="AZ3" s="329">
        <v>3</v>
      </c>
      <c r="BA3" s="329"/>
      <c r="BB3" s="329"/>
      <c r="BC3" s="329"/>
      <c r="BD3" s="329"/>
      <c r="BE3" s="329"/>
      <c r="BF3" s="329"/>
      <c r="BG3" s="329"/>
      <c r="BH3" s="329"/>
      <c r="BI3" s="329"/>
      <c r="BJ3" s="329"/>
      <c r="BK3" s="329"/>
      <c r="BL3" s="329"/>
      <c r="BM3" s="329"/>
      <c r="BN3" s="329"/>
      <c r="BO3" s="329"/>
      <c r="BP3" s="329"/>
      <c r="BR3" s="343" t="s">
        <v>11</v>
      </c>
      <c r="BS3" s="343"/>
      <c r="BT3" s="344" t="str">
        <f>INDEX(date!$C$67:$K$67,MATCH($X$11,date!$C$56:$K$56,0))</f>
        <v>当我为新员工做培训时，我着重强调……</v>
      </c>
      <c r="BU3" s="344"/>
      <c r="BV3" s="344"/>
      <c r="BW3" s="344"/>
      <c r="BX3" s="344"/>
      <c r="BY3" s="344"/>
      <c r="BZ3" s="344"/>
      <c r="CA3" s="344"/>
      <c r="CB3" s="344"/>
      <c r="CC3" s="344"/>
      <c r="CD3" s="344"/>
      <c r="CE3" s="344"/>
      <c r="CF3" s="344"/>
      <c r="CG3" s="344"/>
      <c r="CH3" s="344"/>
      <c r="CI3" s="344"/>
      <c r="CJ3" s="344"/>
      <c r="CK3" s="344"/>
      <c r="CL3" s="344"/>
      <c r="CM3" s="344"/>
      <c r="CN3" s="344"/>
      <c r="CO3" s="344"/>
      <c r="CP3" s="344"/>
      <c r="CQ3" s="344"/>
      <c r="CR3" s="344"/>
      <c r="CS3" s="344"/>
      <c r="CT3" s="369"/>
      <c r="CU3" s="370" t="s">
        <v>12</v>
      </c>
      <c r="CV3" s="370"/>
      <c r="CW3" s="370"/>
      <c r="CX3" s="371" t="str">
        <f>INDEX(角色库!$C$2:$Z$2,MATCH($DI$3,角色库!$C$3:$Z$3,0))</f>
        <v>萧峰</v>
      </c>
      <c r="CY3" s="371"/>
      <c r="CZ3" s="371"/>
      <c r="DA3" s="371"/>
      <c r="DB3" s="371"/>
      <c r="DC3" s="371"/>
      <c r="DD3" s="371"/>
      <c r="DE3" s="378"/>
      <c r="DF3" s="379" t="s">
        <v>13</v>
      </c>
      <c r="DG3" s="379"/>
      <c r="DH3" s="379"/>
      <c r="DI3" s="371" t="s">
        <v>14</v>
      </c>
      <c r="DJ3" s="371"/>
      <c r="DK3" s="371"/>
      <c r="DL3" s="371"/>
      <c r="DM3" s="371"/>
      <c r="DN3" s="371"/>
      <c r="DO3" s="371"/>
      <c r="EY3" s="369"/>
    </row>
    <row r="4" s="251" customFormat="1" customHeight="1" spans="2:155">
      <c r="B4" s="256" t="s">
        <v>15</v>
      </c>
      <c r="C4" s="256"/>
      <c r="D4" s="256"/>
      <c r="E4" s="257" t="s">
        <v>16</v>
      </c>
      <c r="F4" s="257"/>
      <c r="G4" s="257"/>
      <c r="H4" s="257"/>
      <c r="I4" s="257"/>
      <c r="J4" s="257"/>
      <c r="K4" s="257"/>
      <c r="L4" s="257"/>
      <c r="M4" s="257"/>
      <c r="N4" s="287"/>
      <c r="O4" s="287"/>
      <c r="P4" s="287"/>
      <c r="Q4" s="287"/>
      <c r="S4" s="253"/>
      <c r="T4" s="294"/>
      <c r="U4" s="294"/>
      <c r="V4" s="294"/>
      <c r="W4" s="253"/>
      <c r="X4" s="296"/>
      <c r="Y4" s="296"/>
      <c r="Z4" s="296"/>
      <c r="AA4" s="296"/>
      <c r="AB4" s="296"/>
      <c r="AC4" s="304"/>
      <c r="AD4" s="308" t="s">
        <v>17</v>
      </c>
      <c r="AE4" s="308"/>
      <c r="AF4" s="309">
        <v>0</v>
      </c>
      <c r="AG4" s="312" t="s">
        <v>18</v>
      </c>
      <c r="AH4" s="309">
        <v>0</v>
      </c>
      <c r="AI4" s="313"/>
      <c r="AJ4" s="308" t="s">
        <v>19</v>
      </c>
      <c r="AK4" s="308"/>
      <c r="AL4" s="314">
        <v>0</v>
      </c>
      <c r="AM4" s="315" t="s">
        <v>18</v>
      </c>
      <c r="AN4" s="314">
        <v>3</v>
      </c>
      <c r="AO4" s="313"/>
      <c r="AP4" s="308" t="s">
        <v>20</v>
      </c>
      <c r="AQ4" s="308"/>
      <c r="AR4" s="314">
        <v>3</v>
      </c>
      <c r="AS4" s="315" t="s">
        <v>18</v>
      </c>
      <c r="AT4" s="314">
        <v>0</v>
      </c>
      <c r="AU4" s="313"/>
      <c r="AW4" s="330"/>
      <c r="AX4" s="330"/>
      <c r="AY4" s="331" t="str">
        <f>INDEX(date!$C$46:$K$46,MATCH($X$7,date!$C$41:$K$41,0))</f>
        <v>暴露</v>
      </c>
      <c r="AZ4" s="331"/>
      <c r="BA4" s="331"/>
      <c r="BB4" s="331"/>
      <c r="BC4" s="331"/>
      <c r="BD4" s="331"/>
      <c r="BE4" s="331"/>
      <c r="BF4" s="331"/>
      <c r="BG4" s="331"/>
      <c r="BH4" s="331"/>
      <c r="BI4" s="331"/>
      <c r="BJ4" s="330"/>
      <c r="BK4" s="336" t="s">
        <v>21</v>
      </c>
      <c r="BL4" s="336" t="s">
        <v>21</v>
      </c>
      <c r="BM4" s="336" t="s">
        <v>21</v>
      </c>
      <c r="BN4" s="336" t="s">
        <v>21</v>
      </c>
      <c r="BO4" s="345"/>
      <c r="BP4" s="345"/>
      <c r="BR4" s="346" t="s">
        <v>22</v>
      </c>
      <c r="BS4" s="346"/>
      <c r="BT4" s="347" t="str">
        <f>INDEX(date!$C$68:$K$68,MATCH($X$11,date!$C$56:$K$56,0))</f>
        <v>铲子的使用技巧</v>
      </c>
      <c r="BU4" s="347"/>
      <c r="BV4" s="347"/>
      <c r="BW4" s="347"/>
      <c r="BX4" s="347"/>
      <c r="BY4" s="347"/>
      <c r="BZ4" s="347"/>
      <c r="CA4" s="347"/>
      <c r="CB4" s="347"/>
      <c r="CC4" s="347"/>
      <c r="CD4" s="347"/>
      <c r="CE4" s="347"/>
      <c r="CF4" s="347"/>
      <c r="CG4" s="347"/>
      <c r="CH4" s="347"/>
      <c r="CI4" s="347"/>
      <c r="CJ4" s="347"/>
      <c r="CK4" s="347"/>
      <c r="CL4" s="347"/>
      <c r="CM4" s="347"/>
      <c r="CN4" s="347"/>
      <c r="CO4" s="347"/>
      <c r="CP4" s="347"/>
      <c r="CQ4" s="384" t="str">
        <f>INDEX(date!$C$69:$K$69,MATCH($X$11,date!$C$56:$K$56,0))</f>
        <v>+3 缜密</v>
      </c>
      <c r="CR4" s="362"/>
      <c r="CS4" s="372" t="s">
        <v>21</v>
      </c>
      <c r="CT4" s="369"/>
      <c r="CU4" s="307" t="s">
        <v>23</v>
      </c>
      <c r="CV4" s="307"/>
      <c r="CW4" s="307"/>
      <c r="CX4" s="373" t="str">
        <f>INDEX(角色库!$C$4:$Z$4,MATCH($DI$3,角色库!$C$3:$Z$3,0))</f>
        <v>男</v>
      </c>
      <c r="CY4" s="373"/>
      <c r="CZ4" s="373"/>
      <c r="DA4" s="373"/>
      <c r="DB4" s="373"/>
      <c r="DC4" s="373"/>
      <c r="DD4" s="373"/>
      <c r="DE4" s="380"/>
      <c r="DF4" s="307" t="s">
        <v>24</v>
      </c>
      <c r="DG4" s="307"/>
      <c r="DH4" s="307"/>
      <c r="DI4" s="373">
        <f>INDEX(角色库!$C$5:$Z$5,MATCH($DI$3,角色库!$C$3:$Z$3,0))</f>
        <v>35</v>
      </c>
      <c r="DJ4" s="373"/>
      <c r="DK4" s="373"/>
      <c r="DL4" s="373"/>
      <c r="DM4" s="373"/>
      <c r="DN4" s="373"/>
      <c r="DO4" s="373"/>
      <c r="EY4" s="369"/>
    </row>
    <row r="5" s="251" customFormat="1" customHeight="1" spans="2:155">
      <c r="B5" s="254" t="s">
        <v>25</v>
      </c>
      <c r="C5" s="254"/>
      <c r="D5" s="254"/>
      <c r="E5" s="255"/>
      <c r="F5" s="255"/>
      <c r="G5" s="255"/>
      <c r="H5" s="255"/>
      <c r="I5" s="255"/>
      <c r="J5" s="255"/>
      <c r="K5" s="255"/>
      <c r="L5" s="255"/>
      <c r="M5" s="255"/>
      <c r="N5" s="287"/>
      <c r="O5" s="287"/>
      <c r="P5" s="287"/>
      <c r="Q5" s="287"/>
      <c r="S5" s="253"/>
      <c r="T5" s="253"/>
      <c r="U5" s="253"/>
      <c r="V5" s="253"/>
      <c r="W5" s="253"/>
      <c r="X5" s="253"/>
      <c r="Y5" s="253"/>
      <c r="Z5" s="253"/>
      <c r="AA5" s="253"/>
      <c r="AB5" s="253"/>
      <c r="AC5" s="304"/>
      <c r="AD5" s="308"/>
      <c r="AE5" s="308"/>
      <c r="AF5" s="309"/>
      <c r="AG5" s="312"/>
      <c r="AH5" s="309"/>
      <c r="AI5" s="313"/>
      <c r="AJ5" s="308"/>
      <c r="AK5" s="308"/>
      <c r="AL5" s="314"/>
      <c r="AM5" s="315"/>
      <c r="AN5" s="314"/>
      <c r="AO5" s="313"/>
      <c r="AP5" s="308"/>
      <c r="AQ5" s="308"/>
      <c r="AR5" s="314"/>
      <c r="AS5" s="315"/>
      <c r="AT5" s="314"/>
      <c r="AU5" s="313"/>
      <c r="AW5" s="332" t="str">
        <f>INDEX(date!$C$44:$K$44,MATCH($X$7,date!$C$41:$K$41,0))</f>
        <v>此刻就必须…</v>
      </c>
      <c r="AX5" s="332"/>
      <c r="AY5" s="332"/>
      <c r="AZ5" s="332">
        <v>4</v>
      </c>
      <c r="BA5" s="332"/>
      <c r="BB5" s="332"/>
      <c r="BC5" s="332"/>
      <c r="BD5" s="332"/>
      <c r="BE5" s="332"/>
      <c r="BF5" s="332"/>
      <c r="BG5" s="332"/>
      <c r="BH5" s="332"/>
      <c r="BI5" s="332"/>
      <c r="BJ5" s="332"/>
      <c r="BK5" s="332"/>
      <c r="BL5" s="332"/>
      <c r="BM5" s="332"/>
      <c r="BN5" s="332"/>
      <c r="BO5" s="332"/>
      <c r="BP5" s="332"/>
      <c r="BR5" s="348" t="s">
        <v>26</v>
      </c>
      <c r="BS5" s="348"/>
      <c r="BT5" s="349" t="str">
        <f>INDEX(date!$C$70:$K$70,MATCH($X$11,date!$C$56:$K$56,0))</f>
        <v>如何创造需求</v>
      </c>
      <c r="BU5" s="349"/>
      <c r="BV5" s="349"/>
      <c r="BW5" s="349"/>
      <c r="BX5" s="349"/>
      <c r="BY5" s="349"/>
      <c r="BZ5" s="349"/>
      <c r="CA5" s="349"/>
      <c r="CB5" s="349"/>
      <c r="CC5" s="349"/>
      <c r="CD5" s="349"/>
      <c r="CE5" s="349"/>
      <c r="CF5" s="349"/>
      <c r="CG5" s="349"/>
      <c r="CH5" s="349"/>
      <c r="CI5" s="349"/>
      <c r="CJ5" s="349"/>
      <c r="CK5" s="349"/>
      <c r="CL5" s="349"/>
      <c r="CM5" s="349"/>
      <c r="CN5" s="349"/>
      <c r="CO5" s="349"/>
      <c r="CP5" s="349"/>
      <c r="CQ5" s="385" t="str">
        <f>INDEX(date!$C$71:$K$71,MATCH($X$11,date!$C$56:$K$56,0))</f>
        <v>+3 主动</v>
      </c>
      <c r="CR5" s="363"/>
      <c r="CS5" s="374" t="s">
        <v>27</v>
      </c>
      <c r="CT5" s="369"/>
      <c r="CU5" s="375" t="str">
        <f>INDEX(角色库!$C$6:$Z$6,MATCH($DI$3,角色库!$C$3:$Z$3,0))</f>
        <v>前往表格”角色库“查看使用说明以使用本功能。</v>
      </c>
      <c r="CV5" s="375"/>
      <c r="CW5" s="375"/>
      <c r="CX5" s="375"/>
      <c r="CY5" s="375"/>
      <c r="CZ5" s="375"/>
      <c r="DA5" s="375"/>
      <c r="DB5" s="375"/>
      <c r="DC5" s="375"/>
      <c r="DD5" s="375"/>
      <c r="DE5" s="375"/>
      <c r="DF5" s="375"/>
      <c r="DG5" s="375"/>
      <c r="DH5" s="375"/>
      <c r="DI5" s="375"/>
      <c r="DJ5" s="375"/>
      <c r="DK5" s="375"/>
      <c r="DL5" s="375"/>
      <c r="DM5" s="375"/>
      <c r="DN5" s="375"/>
      <c r="DO5" s="375"/>
      <c r="EY5" s="369"/>
    </row>
    <row r="6" s="251" customFormat="1" customHeight="1" spans="2:155">
      <c r="B6" s="256" t="s">
        <v>23</v>
      </c>
      <c r="C6" s="256"/>
      <c r="D6" s="256"/>
      <c r="E6" s="257" t="s">
        <v>28</v>
      </c>
      <c r="F6" s="257"/>
      <c r="G6" s="257"/>
      <c r="H6" s="257"/>
      <c r="I6" s="257"/>
      <c r="J6" s="257"/>
      <c r="K6" s="257"/>
      <c r="L6" s="257"/>
      <c r="M6" s="257"/>
      <c r="N6" s="287"/>
      <c r="O6" s="287"/>
      <c r="P6" s="287"/>
      <c r="Q6" s="287"/>
      <c r="S6" s="253"/>
      <c r="T6" s="294"/>
      <c r="U6" s="294"/>
      <c r="V6" s="294"/>
      <c r="W6" s="253"/>
      <c r="X6" s="297" t="s">
        <v>29</v>
      </c>
      <c r="Y6" s="297"/>
      <c r="Z6" s="297"/>
      <c r="AA6" s="297"/>
      <c r="AB6" s="297"/>
      <c r="AC6" s="304"/>
      <c r="AD6" s="308"/>
      <c r="AE6" s="308"/>
      <c r="AF6" s="309"/>
      <c r="AG6" s="312"/>
      <c r="AH6" s="309"/>
      <c r="AI6" s="313"/>
      <c r="AJ6" s="308"/>
      <c r="AK6" s="308"/>
      <c r="AL6" s="314"/>
      <c r="AM6" s="315"/>
      <c r="AN6" s="314"/>
      <c r="AO6" s="313"/>
      <c r="AP6" s="308"/>
      <c r="AQ6" s="308"/>
      <c r="AR6" s="314"/>
      <c r="AS6" s="315"/>
      <c r="AT6" s="314"/>
      <c r="AU6" s="313"/>
      <c r="AW6" s="333" t="str">
        <f>INDEX(date!$C$45:$K$45,MATCH($X$7,date!$C$41:$K$41,0))</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AX6" s="333"/>
      <c r="AY6" s="333"/>
      <c r="AZ6" s="333"/>
      <c r="BA6" s="333"/>
      <c r="BB6" s="333"/>
      <c r="BC6" s="333"/>
      <c r="BD6" s="333"/>
      <c r="BE6" s="333"/>
      <c r="BF6" s="333"/>
      <c r="BG6" s="333"/>
      <c r="BH6" s="333"/>
      <c r="BI6" s="333"/>
      <c r="BJ6" s="333"/>
      <c r="BK6" s="333"/>
      <c r="BL6" s="333"/>
      <c r="BM6" s="333"/>
      <c r="BN6" s="333"/>
      <c r="BO6" s="333"/>
      <c r="BP6" s="333"/>
      <c r="BR6" s="343" t="s">
        <v>30</v>
      </c>
      <c r="BS6" s="343"/>
      <c r="BT6" s="344" t="str">
        <f>INDEX(date!$C$72:$K$72,MATCH($X$11,date!$C$56:$K$56,0))</f>
        <v>我负责季度财报，为了让股东留下好印象，我会……</v>
      </c>
      <c r="BU6" s="344"/>
      <c r="BV6" s="344"/>
      <c r="BW6" s="344"/>
      <c r="BX6" s="344"/>
      <c r="BY6" s="344"/>
      <c r="BZ6" s="344"/>
      <c r="CA6" s="344"/>
      <c r="CB6" s="344"/>
      <c r="CC6" s="344"/>
      <c r="CD6" s="344"/>
      <c r="CE6" s="344"/>
      <c r="CF6" s="344"/>
      <c r="CG6" s="344"/>
      <c r="CH6" s="344"/>
      <c r="CI6" s="344"/>
      <c r="CJ6" s="344"/>
      <c r="CK6" s="344"/>
      <c r="CL6" s="344"/>
      <c r="CM6" s="344"/>
      <c r="CN6" s="344"/>
      <c r="CO6" s="344"/>
      <c r="CP6" s="344"/>
      <c r="CQ6" s="344"/>
      <c r="CR6" s="344"/>
      <c r="CS6" s="344"/>
      <c r="CT6" s="369"/>
      <c r="CU6" s="375"/>
      <c r="CV6" s="375"/>
      <c r="CW6" s="375"/>
      <c r="CX6" s="375"/>
      <c r="CY6" s="375"/>
      <c r="CZ6" s="375"/>
      <c r="DA6" s="375"/>
      <c r="DB6" s="375"/>
      <c r="DC6" s="375"/>
      <c r="DD6" s="375"/>
      <c r="DE6" s="375"/>
      <c r="DF6" s="375"/>
      <c r="DG6" s="375"/>
      <c r="DH6" s="375"/>
      <c r="DI6" s="375"/>
      <c r="DJ6" s="375"/>
      <c r="DK6" s="375"/>
      <c r="DL6" s="375"/>
      <c r="DM6" s="375"/>
      <c r="DN6" s="375"/>
      <c r="DO6" s="375"/>
      <c r="EY6" s="369"/>
    </row>
    <row r="7" s="251" customFormat="1" customHeight="1" spans="2:155">
      <c r="B7" s="254" t="s">
        <v>24</v>
      </c>
      <c r="C7" s="254"/>
      <c r="D7" s="254"/>
      <c r="E7" s="255">
        <v>23</v>
      </c>
      <c r="F7" s="255"/>
      <c r="G7" s="255"/>
      <c r="H7" s="255"/>
      <c r="I7" s="255"/>
      <c r="J7" s="255"/>
      <c r="K7" s="255"/>
      <c r="L7" s="255"/>
      <c r="M7" s="255"/>
      <c r="N7" s="287"/>
      <c r="O7" s="287"/>
      <c r="P7" s="287"/>
      <c r="Q7" s="287"/>
      <c r="S7" s="253"/>
      <c r="T7" s="294"/>
      <c r="U7" s="294"/>
      <c r="V7" s="294"/>
      <c r="W7" s="253"/>
      <c r="X7" s="298" t="s">
        <v>31</v>
      </c>
      <c r="Y7" s="298"/>
      <c r="Z7" s="298"/>
      <c r="AA7" s="298"/>
      <c r="AB7" s="298"/>
      <c r="AC7" s="304"/>
      <c r="AD7" s="310" t="s">
        <v>32</v>
      </c>
      <c r="AE7" s="310"/>
      <c r="AF7" s="311">
        <v>0</v>
      </c>
      <c r="AG7" s="316" t="s">
        <v>18</v>
      </c>
      <c r="AH7" s="311">
        <v>0</v>
      </c>
      <c r="AI7" s="317"/>
      <c r="AJ7" s="310" t="s">
        <v>33</v>
      </c>
      <c r="AK7" s="310"/>
      <c r="AL7" s="318">
        <v>3</v>
      </c>
      <c r="AM7" s="319" t="s">
        <v>18</v>
      </c>
      <c r="AN7" s="318">
        <v>3</v>
      </c>
      <c r="AO7" s="317"/>
      <c r="AP7" s="310" t="s">
        <v>34</v>
      </c>
      <c r="AQ7" s="310"/>
      <c r="AR7" s="318">
        <v>3</v>
      </c>
      <c r="AS7" s="319" t="s">
        <v>18</v>
      </c>
      <c r="AT7" s="318">
        <v>2</v>
      </c>
      <c r="AU7" s="317"/>
      <c r="AW7" s="333"/>
      <c r="AX7" s="333"/>
      <c r="AY7" s="333"/>
      <c r="AZ7" s="333"/>
      <c r="BA7" s="333"/>
      <c r="BB7" s="333"/>
      <c r="BC7" s="333"/>
      <c r="BD7" s="333"/>
      <c r="BE7" s="333"/>
      <c r="BF7" s="333"/>
      <c r="BG7" s="333"/>
      <c r="BH7" s="333"/>
      <c r="BI7" s="333"/>
      <c r="BJ7" s="333"/>
      <c r="BK7" s="333"/>
      <c r="BL7" s="333"/>
      <c r="BM7" s="333"/>
      <c r="BN7" s="333"/>
      <c r="BO7" s="333"/>
      <c r="BP7" s="333"/>
      <c r="BR7" s="346" t="s">
        <v>22</v>
      </c>
      <c r="BS7" s="346"/>
      <c r="BT7" s="347" t="str">
        <f>INDEX(date!$C$73:$K$73,MATCH($X$11,date!$C$56:$K$56,0))</f>
        <v>反复演示，直到得到理想反馈</v>
      </c>
      <c r="BU7" s="347"/>
      <c r="BV7" s="347"/>
      <c r="BW7" s="347"/>
      <c r="BX7" s="347"/>
      <c r="BY7" s="347"/>
      <c r="BZ7" s="347"/>
      <c r="CA7" s="347"/>
      <c r="CB7" s="347"/>
      <c r="CC7" s="347"/>
      <c r="CD7" s="347"/>
      <c r="CE7" s="347"/>
      <c r="CF7" s="347"/>
      <c r="CG7" s="347"/>
      <c r="CH7" s="347"/>
      <c r="CI7" s="347"/>
      <c r="CJ7" s="347"/>
      <c r="CK7" s="347"/>
      <c r="CL7" s="347"/>
      <c r="CM7" s="347"/>
      <c r="CN7" s="347"/>
      <c r="CO7" s="347"/>
      <c r="CP7" s="347"/>
      <c r="CQ7" s="384" t="str">
        <f>INDEX(date!$C$74:$K$74,MATCH($X$11,date!$C$56:$K$56,0))</f>
        <v>+3 坚持 </v>
      </c>
      <c r="CR7" s="362"/>
      <c r="CS7" s="372" t="s">
        <v>21</v>
      </c>
      <c r="CT7" s="369"/>
      <c r="CU7" s="375"/>
      <c r="CV7" s="375"/>
      <c r="CW7" s="375"/>
      <c r="CX7" s="375"/>
      <c r="CY7" s="375"/>
      <c r="CZ7" s="375"/>
      <c r="DA7" s="375"/>
      <c r="DB7" s="375"/>
      <c r="DC7" s="375"/>
      <c r="DD7" s="375"/>
      <c r="DE7" s="375"/>
      <c r="DF7" s="375"/>
      <c r="DG7" s="375"/>
      <c r="DH7" s="375"/>
      <c r="DI7" s="375"/>
      <c r="DJ7" s="375"/>
      <c r="DK7" s="375"/>
      <c r="DL7" s="375"/>
      <c r="DM7" s="375"/>
      <c r="DN7" s="375"/>
      <c r="DO7" s="375"/>
      <c r="EY7" s="369"/>
    </row>
    <row r="8" s="251" customFormat="1" customHeight="1" spans="2:155">
      <c r="B8" s="258" t="s">
        <v>35</v>
      </c>
      <c r="C8" s="258"/>
      <c r="D8" s="258"/>
      <c r="E8" s="259" t="str">
        <f>IF(E13&gt;=10,VLOOKUP(10,date!B84:C94,2,FALSE),VLOOKUP(E13,date!B84:C94,2,FALSE))</f>
        <v>需要严重改进</v>
      </c>
      <c r="F8" s="259"/>
      <c r="G8" s="259"/>
      <c r="H8" s="259"/>
      <c r="I8" s="259"/>
      <c r="J8" s="259"/>
      <c r="K8" s="259"/>
      <c r="L8" s="259"/>
      <c r="M8" s="259"/>
      <c r="N8" s="259"/>
      <c r="O8" s="259"/>
      <c r="P8" s="259"/>
      <c r="Q8" s="259"/>
      <c r="S8" s="253"/>
      <c r="T8" s="294"/>
      <c r="U8" s="294"/>
      <c r="V8" s="294"/>
      <c r="W8" s="253"/>
      <c r="X8" s="298"/>
      <c r="Y8" s="298"/>
      <c r="Z8" s="298"/>
      <c r="AA8" s="298"/>
      <c r="AB8" s="298"/>
      <c r="AC8" s="304"/>
      <c r="AD8" s="310"/>
      <c r="AE8" s="310"/>
      <c r="AF8" s="311"/>
      <c r="AG8" s="316"/>
      <c r="AH8" s="311"/>
      <c r="AI8" s="317"/>
      <c r="AJ8" s="310"/>
      <c r="AK8" s="310"/>
      <c r="AL8" s="318"/>
      <c r="AM8" s="319"/>
      <c r="AN8" s="318"/>
      <c r="AO8" s="317"/>
      <c r="AP8" s="310"/>
      <c r="AQ8" s="310"/>
      <c r="AR8" s="318"/>
      <c r="AS8" s="319"/>
      <c r="AT8" s="318"/>
      <c r="AU8" s="317"/>
      <c r="AW8" s="333"/>
      <c r="AX8" s="333"/>
      <c r="AY8" s="333"/>
      <c r="AZ8" s="333"/>
      <c r="BA8" s="333"/>
      <c r="BB8" s="333"/>
      <c r="BC8" s="333"/>
      <c r="BD8" s="333"/>
      <c r="BE8" s="333"/>
      <c r="BF8" s="333"/>
      <c r="BG8" s="333"/>
      <c r="BH8" s="333"/>
      <c r="BI8" s="333"/>
      <c r="BJ8" s="333"/>
      <c r="BK8" s="333"/>
      <c r="BL8" s="333"/>
      <c r="BM8" s="333"/>
      <c r="BN8" s="333"/>
      <c r="BO8" s="333"/>
      <c r="BP8" s="333"/>
      <c r="BR8" s="348" t="s">
        <v>26</v>
      </c>
      <c r="BS8" s="348"/>
      <c r="BT8" s="349" t="str">
        <f>INDEX(date!$C$75:$K$75,MATCH($X$11,date!$C$56:$K$56,0))</f>
        <v>把不佳的数据“埋葬”在满满的正能量中</v>
      </c>
      <c r="BU8" s="349"/>
      <c r="BV8" s="349"/>
      <c r="BW8" s="349"/>
      <c r="BX8" s="349"/>
      <c r="BY8" s="349"/>
      <c r="BZ8" s="349"/>
      <c r="CA8" s="349"/>
      <c r="CB8" s="349"/>
      <c r="CC8" s="349"/>
      <c r="CD8" s="349"/>
      <c r="CE8" s="349"/>
      <c r="CF8" s="349"/>
      <c r="CG8" s="349"/>
      <c r="CH8" s="349"/>
      <c r="CI8" s="349"/>
      <c r="CJ8" s="349"/>
      <c r="CK8" s="349"/>
      <c r="CL8" s="349"/>
      <c r="CM8" s="349"/>
      <c r="CN8" s="349"/>
      <c r="CO8" s="349"/>
      <c r="CP8" s="349"/>
      <c r="CQ8" s="385" t="str">
        <f>INDEX(date!$C$76:$K$76,MATCH($X$11,date!$C$56:$K$56,0))</f>
        <v>+3 气质</v>
      </c>
      <c r="CR8" s="363"/>
      <c r="CS8" s="374" t="s">
        <v>27</v>
      </c>
      <c r="CT8" s="369"/>
      <c r="CU8" s="375"/>
      <c r="CV8" s="375"/>
      <c r="CW8" s="375"/>
      <c r="CX8" s="375"/>
      <c r="CY8" s="375"/>
      <c r="CZ8" s="375"/>
      <c r="DA8" s="375"/>
      <c r="DB8" s="375"/>
      <c r="DC8" s="375"/>
      <c r="DD8" s="375"/>
      <c r="DE8" s="375"/>
      <c r="DF8" s="375"/>
      <c r="DG8" s="375"/>
      <c r="DH8" s="375"/>
      <c r="DI8" s="375"/>
      <c r="DJ8" s="375"/>
      <c r="DK8" s="375"/>
      <c r="DL8" s="375"/>
      <c r="DM8" s="375"/>
      <c r="DN8" s="375"/>
      <c r="DO8" s="375"/>
      <c r="EY8" s="369"/>
    </row>
    <row r="9" s="251" customFormat="1" customHeight="1" spans="2:155">
      <c r="B9" s="258"/>
      <c r="C9" s="258"/>
      <c r="D9" s="258"/>
      <c r="E9" s="260" t="str">
        <f>IF(E13&gt;=10,VLOOKUP(10,date!B84:D94,3,FALSE),VLOOKUP(E13,date!B84:D94,3,FALSE))</f>
        <v>你的行为已引起上级关注，建议立即调整。</v>
      </c>
      <c r="F9" s="260"/>
      <c r="G9" s="260"/>
      <c r="H9" s="260"/>
      <c r="I9" s="260"/>
      <c r="J9" s="260"/>
      <c r="K9" s="260"/>
      <c r="L9" s="260"/>
      <c r="M9" s="260"/>
      <c r="N9" s="260"/>
      <c r="O9" s="260"/>
      <c r="P9" s="260"/>
      <c r="Q9" s="260"/>
      <c r="AC9" s="304"/>
      <c r="AD9" s="310"/>
      <c r="AE9" s="310"/>
      <c r="AF9" s="311"/>
      <c r="AG9" s="316"/>
      <c r="AH9" s="311"/>
      <c r="AI9" s="317"/>
      <c r="AJ9" s="310"/>
      <c r="AK9" s="310"/>
      <c r="AL9" s="318"/>
      <c r="AM9" s="319"/>
      <c r="AN9" s="318"/>
      <c r="AO9" s="317"/>
      <c r="AP9" s="310"/>
      <c r="AQ9" s="310"/>
      <c r="AR9" s="318"/>
      <c r="AS9" s="319"/>
      <c r="AT9" s="318"/>
      <c r="AU9" s="317"/>
      <c r="AW9" s="333"/>
      <c r="AX9" s="333"/>
      <c r="AY9" s="333"/>
      <c r="AZ9" s="333"/>
      <c r="BA9" s="333"/>
      <c r="BB9" s="333"/>
      <c r="BC9" s="333"/>
      <c r="BD9" s="333"/>
      <c r="BE9" s="333"/>
      <c r="BF9" s="333"/>
      <c r="BG9" s="333"/>
      <c r="BH9" s="333"/>
      <c r="BI9" s="333"/>
      <c r="BJ9" s="333"/>
      <c r="BK9" s="333"/>
      <c r="BL9" s="333"/>
      <c r="BM9" s="333"/>
      <c r="BN9" s="333"/>
      <c r="BO9" s="333"/>
      <c r="BP9" s="333"/>
      <c r="BR9" s="343" t="s">
        <v>36</v>
      </c>
      <c r="BS9" s="343"/>
      <c r="BT9" s="344" t="str">
        <f>INDEX(date!$C$77:$K$77,MATCH($X$11,date!$C$56:$K$56,0))</f>
        <v>我对超出常人认知的人类“无限痛苦”了解颇深，处理方式是……</v>
      </c>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69"/>
      <c r="CU9" s="375"/>
      <c r="CV9" s="375"/>
      <c r="CW9" s="375"/>
      <c r="CX9" s="375"/>
      <c r="CY9" s="375"/>
      <c r="CZ9" s="375"/>
      <c r="DA9" s="375"/>
      <c r="DB9" s="375"/>
      <c r="DC9" s="375"/>
      <c r="DD9" s="375"/>
      <c r="DE9" s="375"/>
      <c r="DF9" s="375"/>
      <c r="DG9" s="375"/>
      <c r="DH9" s="375"/>
      <c r="DI9" s="375"/>
      <c r="DJ9" s="375"/>
      <c r="DK9" s="375"/>
      <c r="DL9" s="375"/>
      <c r="DM9" s="375"/>
      <c r="DN9" s="375"/>
      <c r="DO9" s="375"/>
      <c r="EY9" s="369"/>
    </row>
    <row r="10" s="251" customFormat="1" customHeight="1" spans="2:155">
      <c r="B10" s="261"/>
      <c r="C10" s="261"/>
      <c r="D10" s="261"/>
      <c r="E10" s="261"/>
      <c r="F10" s="261"/>
      <c r="G10" s="261"/>
      <c r="H10" s="261"/>
      <c r="I10" s="261"/>
      <c r="J10" s="261"/>
      <c r="K10" s="261"/>
      <c r="L10" s="261"/>
      <c r="M10" s="261"/>
      <c r="N10" s="261"/>
      <c r="O10" s="261"/>
      <c r="P10" s="261"/>
      <c r="Q10" s="261"/>
      <c r="T10" s="294"/>
      <c r="U10" s="294"/>
      <c r="V10" s="294"/>
      <c r="W10" s="253"/>
      <c r="X10" s="299" t="s">
        <v>37</v>
      </c>
      <c r="Y10" s="299"/>
      <c r="Z10" s="299"/>
      <c r="AA10" s="299"/>
      <c r="AB10" s="299"/>
      <c r="AC10" s="304"/>
      <c r="AD10" s="308" t="s">
        <v>38</v>
      </c>
      <c r="AE10" s="308"/>
      <c r="AF10" s="309">
        <v>0</v>
      </c>
      <c r="AG10" s="312" t="s">
        <v>18</v>
      </c>
      <c r="AH10" s="309">
        <v>3</v>
      </c>
      <c r="AI10" s="313"/>
      <c r="AJ10" s="308" t="s">
        <v>39</v>
      </c>
      <c r="AK10" s="308"/>
      <c r="AL10" s="314">
        <v>0</v>
      </c>
      <c r="AM10" s="315" t="s">
        <v>18</v>
      </c>
      <c r="AN10" s="314">
        <v>0</v>
      </c>
      <c r="AO10" s="313"/>
      <c r="AP10" s="308" t="s">
        <v>40</v>
      </c>
      <c r="AQ10" s="308"/>
      <c r="AR10" s="314">
        <v>0</v>
      </c>
      <c r="AS10" s="315" t="s">
        <v>18</v>
      </c>
      <c r="AT10" s="314">
        <v>0</v>
      </c>
      <c r="AU10" s="313"/>
      <c r="AW10" s="333"/>
      <c r="AX10" s="333"/>
      <c r="AY10" s="333"/>
      <c r="AZ10" s="333"/>
      <c r="BA10" s="333"/>
      <c r="BB10" s="333"/>
      <c r="BC10" s="333"/>
      <c r="BD10" s="333"/>
      <c r="BE10" s="333"/>
      <c r="BF10" s="333"/>
      <c r="BG10" s="333"/>
      <c r="BH10" s="333"/>
      <c r="BI10" s="333"/>
      <c r="BJ10" s="333"/>
      <c r="BK10" s="333"/>
      <c r="BL10" s="333"/>
      <c r="BM10" s="333"/>
      <c r="BN10" s="333"/>
      <c r="BO10" s="333"/>
      <c r="BP10" s="333"/>
      <c r="BR10" s="350" t="s">
        <v>22</v>
      </c>
      <c r="BS10" s="350"/>
      <c r="BT10" s="347" t="str">
        <f>INDEX(date!$C$78:$K$78,MATCH($X$11,date!$C$56:$K$56,0))</f>
        <v>沉浸在茶香等细微愉悦中</v>
      </c>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84" t="str">
        <f>INDEX(date!$C$79:$K$79,MATCH($X$11,date!$C$56:$K$56,0))</f>
        <v>+3 低调</v>
      </c>
      <c r="CR10" s="362"/>
      <c r="CS10" s="372" t="s">
        <v>21</v>
      </c>
      <c r="CT10" s="369"/>
      <c r="CU10" s="375"/>
      <c r="CV10" s="375"/>
      <c r="CW10" s="375"/>
      <c r="CX10" s="375"/>
      <c r="CY10" s="375"/>
      <c r="CZ10" s="375"/>
      <c r="DA10" s="375"/>
      <c r="DB10" s="375"/>
      <c r="DC10" s="375"/>
      <c r="DD10" s="375"/>
      <c r="DE10" s="375"/>
      <c r="DF10" s="375"/>
      <c r="DG10" s="375"/>
      <c r="DH10" s="375"/>
      <c r="DI10" s="375"/>
      <c r="DJ10" s="375"/>
      <c r="DK10" s="375"/>
      <c r="DL10" s="375"/>
      <c r="DM10" s="375"/>
      <c r="DN10" s="375"/>
      <c r="DO10" s="375"/>
      <c r="EY10" s="369"/>
    </row>
    <row r="11" s="251" customFormat="1" customHeight="1" spans="2:155">
      <c r="B11" s="262" t="s">
        <v>41</v>
      </c>
      <c r="C11" s="262"/>
      <c r="D11" s="262"/>
      <c r="E11" s="263">
        <v>5</v>
      </c>
      <c r="F11" s="263"/>
      <c r="G11" s="264"/>
      <c r="H11" s="264"/>
      <c r="J11" s="288" t="s">
        <v>42</v>
      </c>
      <c r="K11" s="288"/>
      <c r="L11" s="288"/>
      <c r="M11" s="288"/>
      <c r="N11" s="289">
        <v>0</v>
      </c>
      <c r="O11" s="289"/>
      <c r="P11" s="290"/>
      <c r="Q11" s="290"/>
      <c r="T11" s="294"/>
      <c r="U11" s="294"/>
      <c r="V11" s="294"/>
      <c r="X11" s="300" t="s">
        <v>43</v>
      </c>
      <c r="Y11" s="300"/>
      <c r="Z11" s="300"/>
      <c r="AA11" s="300"/>
      <c r="AB11" s="300"/>
      <c r="AC11" s="304"/>
      <c r="AD11" s="308"/>
      <c r="AE11" s="308"/>
      <c r="AF11" s="309"/>
      <c r="AG11" s="312"/>
      <c r="AH11" s="309"/>
      <c r="AI11" s="313"/>
      <c r="AJ11" s="308"/>
      <c r="AK11" s="308"/>
      <c r="AL11" s="314"/>
      <c r="AM11" s="315"/>
      <c r="AN11" s="314"/>
      <c r="AO11" s="313"/>
      <c r="AP11" s="308"/>
      <c r="AQ11" s="308"/>
      <c r="AR11" s="314"/>
      <c r="AS11" s="315"/>
      <c r="AT11" s="314"/>
      <c r="AU11" s="313"/>
      <c r="AW11" s="333"/>
      <c r="AX11" s="333"/>
      <c r="AY11" s="333"/>
      <c r="AZ11" s="333"/>
      <c r="BA11" s="333"/>
      <c r="BB11" s="333"/>
      <c r="BC11" s="333"/>
      <c r="BD11" s="333"/>
      <c r="BE11" s="333"/>
      <c r="BF11" s="333"/>
      <c r="BG11" s="333"/>
      <c r="BH11" s="333"/>
      <c r="BI11" s="333"/>
      <c r="BJ11" s="333"/>
      <c r="BK11" s="333"/>
      <c r="BL11" s="333"/>
      <c r="BM11" s="333"/>
      <c r="BN11" s="333"/>
      <c r="BO11" s="333"/>
      <c r="BP11" s="333"/>
      <c r="BR11" s="348" t="s">
        <v>26</v>
      </c>
      <c r="BS11" s="348"/>
      <c r="BT11" s="349" t="str">
        <f>INDEX(date!$C$80:$K$80,MATCH($X$11,date!$C$56:$K$56,0))</f>
        <v>扩展自己对人类“无限快乐”的认知来中和</v>
      </c>
      <c r="BU11" s="349"/>
      <c r="BV11" s="349"/>
      <c r="BW11" s="349"/>
      <c r="BX11" s="349"/>
      <c r="BY11" s="349"/>
      <c r="BZ11" s="349"/>
      <c r="CA11" s="349"/>
      <c r="CB11" s="349"/>
      <c r="CC11" s="349"/>
      <c r="CD11" s="349"/>
      <c r="CE11" s="349"/>
      <c r="CF11" s="349"/>
      <c r="CG11" s="349"/>
      <c r="CH11" s="349"/>
      <c r="CI11" s="349"/>
      <c r="CJ11" s="349"/>
      <c r="CK11" s="349"/>
      <c r="CL11" s="349"/>
      <c r="CM11" s="349"/>
      <c r="CN11" s="349"/>
      <c r="CO11" s="349"/>
      <c r="CP11" s="349"/>
      <c r="CQ11" s="385" t="str">
        <f>INDEX(date!$C$81:$K$81,MATCH($X$11,date!$C$56:$K$56,0))</f>
        <v>+3 专业</v>
      </c>
      <c r="CR11" s="363"/>
      <c r="CS11" s="374" t="s">
        <v>27</v>
      </c>
      <c r="CT11" s="369"/>
      <c r="CU11" s="375"/>
      <c r="CV11" s="375"/>
      <c r="CW11" s="375"/>
      <c r="CX11" s="375"/>
      <c r="CY11" s="375"/>
      <c r="CZ11" s="375"/>
      <c r="DA11" s="375"/>
      <c r="DB11" s="375"/>
      <c r="DC11" s="375"/>
      <c r="DD11" s="375"/>
      <c r="DE11" s="375"/>
      <c r="DF11" s="375"/>
      <c r="DG11" s="375"/>
      <c r="DH11" s="375"/>
      <c r="DI11" s="375"/>
      <c r="DJ11" s="375"/>
      <c r="DK11" s="375"/>
      <c r="DL11" s="375"/>
      <c r="DM11" s="375"/>
      <c r="DN11" s="375"/>
      <c r="DO11" s="375"/>
      <c r="EY11" s="369"/>
    </row>
    <row r="12" s="251" customFormat="1" customHeight="1" spans="2:155">
      <c r="B12" s="262"/>
      <c r="C12" s="262"/>
      <c r="D12" s="262"/>
      <c r="E12" s="263"/>
      <c r="F12" s="263"/>
      <c r="G12" s="264"/>
      <c r="H12" s="264"/>
      <c r="J12" s="288"/>
      <c r="K12" s="288"/>
      <c r="L12" s="288"/>
      <c r="M12" s="288"/>
      <c r="N12" s="289"/>
      <c r="O12" s="289"/>
      <c r="P12" s="290"/>
      <c r="Q12" s="290"/>
      <c r="T12" s="294"/>
      <c r="U12" s="294"/>
      <c r="V12" s="294"/>
      <c r="X12" s="300"/>
      <c r="Y12" s="300"/>
      <c r="Z12" s="300"/>
      <c r="AA12" s="300"/>
      <c r="AB12" s="300"/>
      <c r="AC12" s="304"/>
      <c r="AD12" s="308"/>
      <c r="AE12" s="308"/>
      <c r="AF12" s="309"/>
      <c r="AG12" s="312"/>
      <c r="AH12" s="309"/>
      <c r="AI12" s="313"/>
      <c r="AJ12" s="308"/>
      <c r="AK12" s="308"/>
      <c r="AL12" s="314"/>
      <c r="AM12" s="315"/>
      <c r="AN12" s="314"/>
      <c r="AO12" s="313"/>
      <c r="AP12" s="308"/>
      <c r="AQ12" s="308"/>
      <c r="AR12" s="314"/>
      <c r="AS12" s="315"/>
      <c r="AT12" s="314"/>
      <c r="AU12" s="313"/>
      <c r="AW12" s="333"/>
      <c r="AX12" s="333"/>
      <c r="AY12" s="333"/>
      <c r="AZ12" s="333"/>
      <c r="BA12" s="333"/>
      <c r="BB12" s="333"/>
      <c r="BC12" s="333"/>
      <c r="BD12" s="333"/>
      <c r="BE12" s="333"/>
      <c r="BF12" s="333"/>
      <c r="BG12" s="333"/>
      <c r="BH12" s="333"/>
      <c r="BI12" s="333"/>
      <c r="BJ12" s="333"/>
      <c r="BK12" s="333"/>
      <c r="BL12" s="333"/>
      <c r="BM12" s="333"/>
      <c r="BN12" s="333"/>
      <c r="BO12" s="333"/>
      <c r="BP12" s="333"/>
      <c r="DK12" s="369"/>
      <c r="DL12" s="369"/>
      <c r="DM12" s="369"/>
      <c r="DN12" s="369"/>
      <c r="DO12" s="369"/>
      <c r="DP12" s="369"/>
      <c r="DQ12" s="369"/>
      <c r="DR12" s="369"/>
      <c r="DS12" s="369"/>
      <c r="EY12" s="369"/>
    </row>
    <row r="13" s="251" customFormat="1" customHeight="1" spans="2:155">
      <c r="B13" s="265" t="s">
        <v>44</v>
      </c>
      <c r="C13" s="265"/>
      <c r="D13" s="265"/>
      <c r="E13" s="266">
        <v>2</v>
      </c>
      <c r="F13" s="266"/>
      <c r="G13" s="264"/>
      <c r="H13" s="264"/>
      <c r="J13" s="291" t="s">
        <v>45</v>
      </c>
      <c r="K13" s="291"/>
      <c r="L13" s="291"/>
      <c r="M13" s="291"/>
      <c r="N13" s="292">
        <v>0</v>
      </c>
      <c r="O13" s="292"/>
      <c r="P13" s="290"/>
      <c r="Q13" s="290"/>
      <c r="AW13" s="333"/>
      <c r="AX13" s="333"/>
      <c r="AY13" s="333"/>
      <c r="AZ13" s="333"/>
      <c r="BA13" s="333"/>
      <c r="BB13" s="333"/>
      <c r="BC13" s="333"/>
      <c r="BD13" s="333"/>
      <c r="BE13" s="333"/>
      <c r="BF13" s="333"/>
      <c r="BG13" s="333"/>
      <c r="BH13" s="333"/>
      <c r="BI13" s="333"/>
      <c r="BJ13" s="333"/>
      <c r="BK13" s="333"/>
      <c r="BL13" s="333"/>
      <c r="BM13" s="333"/>
      <c r="BN13" s="333"/>
      <c r="BO13" s="333"/>
      <c r="BP13" s="333"/>
      <c r="BR13" s="200" t="s">
        <v>46</v>
      </c>
      <c r="BS13" s="200"/>
      <c r="BT13" s="200"/>
      <c r="BU13" s="200"/>
      <c r="BV13" s="200"/>
      <c r="BW13" s="200"/>
      <c r="BX13" s="200"/>
      <c r="BY13" s="200"/>
      <c r="BZ13" s="200"/>
      <c r="CA13" s="200"/>
      <c r="CB13" s="200"/>
      <c r="CC13" s="200"/>
      <c r="CD13" s="200"/>
      <c r="CE13" s="200"/>
      <c r="CF13" s="200"/>
      <c r="CG13" s="200"/>
      <c r="CH13" s="200"/>
      <c r="CI13" s="200"/>
      <c r="CJ13" s="200"/>
      <c r="CK13" s="200"/>
      <c r="CL13" s="200"/>
      <c r="CM13" s="200"/>
      <c r="CN13" s="200"/>
      <c r="CO13" s="200"/>
      <c r="CP13" s="200"/>
      <c r="CQ13" s="200"/>
      <c r="CR13" s="200"/>
      <c r="CS13" s="200"/>
      <c r="CT13" s="369"/>
      <c r="CU13" s="200" t="s">
        <v>47</v>
      </c>
      <c r="CV13" s="200"/>
      <c r="CW13" s="200"/>
      <c r="CX13" s="200"/>
      <c r="CY13" s="200"/>
      <c r="CZ13" s="200"/>
      <c r="DA13" s="200"/>
      <c r="DB13" s="200"/>
      <c r="DC13" s="200"/>
      <c r="DD13" s="200"/>
      <c r="DE13" s="200"/>
      <c r="DF13" s="200"/>
      <c r="DG13" s="200"/>
      <c r="DH13" s="200"/>
      <c r="DI13" s="200"/>
      <c r="DJ13" s="200"/>
      <c r="DK13" s="200"/>
      <c r="DL13" s="200"/>
      <c r="DM13" s="200"/>
      <c r="DN13" s="200"/>
      <c r="DO13" s="200"/>
      <c r="EY13" s="369"/>
    </row>
    <row r="14" s="251" customFormat="1" customHeight="1" spans="2:155">
      <c r="B14" s="265"/>
      <c r="C14" s="265"/>
      <c r="D14" s="265"/>
      <c r="E14" s="266"/>
      <c r="F14" s="266"/>
      <c r="G14" s="264"/>
      <c r="H14" s="264"/>
      <c r="J14" s="291"/>
      <c r="K14" s="291"/>
      <c r="L14" s="291"/>
      <c r="M14" s="291"/>
      <c r="N14" s="292"/>
      <c r="O14" s="292"/>
      <c r="P14" s="290"/>
      <c r="Q14" s="290"/>
      <c r="R14" s="261"/>
      <c r="S14" s="301" t="s">
        <v>48</v>
      </c>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320"/>
      <c r="AW14" s="333"/>
      <c r="AX14" s="333"/>
      <c r="AY14" s="333"/>
      <c r="AZ14" s="333"/>
      <c r="BA14" s="333"/>
      <c r="BB14" s="333"/>
      <c r="BC14" s="333"/>
      <c r="BD14" s="333"/>
      <c r="BE14" s="333"/>
      <c r="BF14" s="333"/>
      <c r="BG14" s="333"/>
      <c r="BH14" s="333"/>
      <c r="BI14" s="333"/>
      <c r="BJ14" s="333"/>
      <c r="BK14" s="333"/>
      <c r="BL14" s="333"/>
      <c r="BM14" s="333"/>
      <c r="BN14" s="333"/>
      <c r="BO14" s="333"/>
      <c r="BP14" s="333"/>
      <c r="BQ14" s="339"/>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69"/>
      <c r="CU14" s="376"/>
      <c r="CV14" s="376"/>
      <c r="CW14" s="376"/>
      <c r="CX14" s="376"/>
      <c r="CY14" s="376"/>
      <c r="CZ14" s="376"/>
      <c r="DA14" s="376"/>
      <c r="DB14" s="376"/>
      <c r="DC14" s="376"/>
      <c r="DD14" s="376"/>
      <c r="DE14" s="376"/>
      <c r="DF14" s="376"/>
      <c r="DG14" s="376"/>
      <c r="DH14" s="376"/>
      <c r="DI14" s="376"/>
      <c r="DJ14" s="376"/>
      <c r="DK14" s="376"/>
      <c r="DL14" s="376"/>
      <c r="DM14" s="376"/>
      <c r="DN14" s="376"/>
      <c r="DO14" s="376"/>
      <c r="EY14" s="369"/>
    </row>
    <row r="15" s="251" customFormat="1" customHeight="1" spans="13:155">
      <c r="M15" s="253"/>
      <c r="N15" s="253"/>
      <c r="R15" s="26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320"/>
      <c r="AW15" s="333"/>
      <c r="AX15" s="333"/>
      <c r="AY15" s="333"/>
      <c r="AZ15" s="333"/>
      <c r="BA15" s="333"/>
      <c r="BB15" s="333"/>
      <c r="BC15" s="333"/>
      <c r="BD15" s="333"/>
      <c r="BE15" s="333"/>
      <c r="BF15" s="333"/>
      <c r="BG15" s="333"/>
      <c r="BH15" s="333"/>
      <c r="BI15" s="333"/>
      <c r="BJ15" s="333"/>
      <c r="BK15" s="333"/>
      <c r="BL15" s="333"/>
      <c r="BM15" s="333"/>
      <c r="BN15" s="333"/>
      <c r="BO15" s="333"/>
      <c r="BP15" s="333"/>
      <c r="BQ15" s="339"/>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69"/>
      <c r="CU15" s="376"/>
      <c r="CV15" s="376"/>
      <c r="CW15" s="376"/>
      <c r="CX15" s="376"/>
      <c r="CY15" s="376"/>
      <c r="CZ15" s="376"/>
      <c r="DA15" s="376"/>
      <c r="DB15" s="376"/>
      <c r="DC15" s="376"/>
      <c r="DD15" s="376"/>
      <c r="DE15" s="376"/>
      <c r="DF15" s="376"/>
      <c r="DG15" s="376"/>
      <c r="DH15" s="376"/>
      <c r="DI15" s="376"/>
      <c r="DJ15" s="376"/>
      <c r="DK15" s="376"/>
      <c r="DL15" s="376"/>
      <c r="DM15" s="376"/>
      <c r="DN15" s="376"/>
      <c r="DO15" s="376"/>
      <c r="EY15" s="369"/>
    </row>
    <row r="16" s="251" customFormat="1" customHeight="1" spans="2:155">
      <c r="B16" s="267" t="s">
        <v>49</v>
      </c>
      <c r="C16" s="267"/>
      <c r="D16" s="267"/>
      <c r="E16" s="268">
        <v>0</v>
      </c>
      <c r="F16" s="268"/>
      <c r="G16" s="269"/>
      <c r="H16" s="269"/>
      <c r="J16" s="114" t="s">
        <v>50</v>
      </c>
      <c r="K16" s="114"/>
      <c r="L16" s="114"/>
      <c r="M16" s="114"/>
      <c r="N16" s="293" t="s">
        <v>51</v>
      </c>
      <c r="O16" s="293"/>
      <c r="P16" s="293"/>
      <c r="Q16" s="293"/>
      <c r="R16" s="261"/>
      <c r="S16" s="302" t="str">
        <f>INDEX(date!$C$60:$K$60,MATCH($X$11,date!$C$56:$K$56,0))</f>
        <v>别让无辜者双手染污。</v>
      </c>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302"/>
      <c r="AU16" s="302"/>
      <c r="AV16" s="320"/>
      <c r="AW16" s="333"/>
      <c r="AX16" s="333"/>
      <c r="AY16" s="333"/>
      <c r="AZ16" s="333"/>
      <c r="BA16" s="333"/>
      <c r="BB16" s="333"/>
      <c r="BC16" s="333"/>
      <c r="BD16" s="333"/>
      <c r="BE16" s="333"/>
      <c r="BF16" s="333"/>
      <c r="BG16" s="333"/>
      <c r="BH16" s="333"/>
      <c r="BI16" s="333"/>
      <c r="BJ16" s="333"/>
      <c r="BK16" s="333"/>
      <c r="BL16" s="333"/>
      <c r="BM16" s="333"/>
      <c r="BN16" s="333"/>
      <c r="BO16" s="333"/>
      <c r="BP16" s="333"/>
      <c r="BQ16" s="339"/>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69"/>
      <c r="CU16" s="376"/>
      <c r="CV16" s="376"/>
      <c r="CW16" s="376"/>
      <c r="CX16" s="376"/>
      <c r="CY16" s="376"/>
      <c r="CZ16" s="376"/>
      <c r="DA16" s="376"/>
      <c r="DB16" s="376"/>
      <c r="DC16" s="376"/>
      <c r="DD16" s="376"/>
      <c r="DE16" s="376"/>
      <c r="DF16" s="376"/>
      <c r="DG16" s="376"/>
      <c r="DH16" s="376"/>
      <c r="DI16" s="376"/>
      <c r="DJ16" s="376"/>
      <c r="DK16" s="376"/>
      <c r="DL16" s="376"/>
      <c r="DM16" s="376"/>
      <c r="DN16" s="376"/>
      <c r="DO16" s="376"/>
      <c r="EY16" s="369"/>
    </row>
    <row r="17" s="251" customFormat="1" customHeight="1" spans="2:155">
      <c r="B17" s="267"/>
      <c r="C17" s="267"/>
      <c r="D17" s="267"/>
      <c r="E17" s="268"/>
      <c r="F17" s="268"/>
      <c r="G17" s="269"/>
      <c r="H17" s="269"/>
      <c r="J17" s="114"/>
      <c r="K17" s="114"/>
      <c r="L17" s="114"/>
      <c r="M17" s="114"/>
      <c r="N17" s="293"/>
      <c r="O17" s="293"/>
      <c r="P17" s="293"/>
      <c r="Q17" s="293"/>
      <c r="R17" s="261"/>
      <c r="S17" s="303" t="str">
        <f>INDEX(date!$C$61:$K$61,MATCH($X$11,date!$C$56:$K$56,0))</f>
        <v>每当你触碰到任何活物，就会获得 1 次违规处分。</v>
      </c>
      <c r="T17" s="303"/>
      <c r="U17" s="303"/>
      <c r="V17" s="303"/>
      <c r="W17" s="303"/>
      <c r="X17" s="303"/>
      <c r="Y17" s="303"/>
      <c r="Z17" s="303"/>
      <c r="AA17" s="303"/>
      <c r="AB17" s="303"/>
      <c r="AC17" s="303"/>
      <c r="AD17" s="303"/>
      <c r="AE17" s="303"/>
      <c r="AF17" s="303"/>
      <c r="AG17" s="303"/>
      <c r="AH17" s="303"/>
      <c r="AI17" s="303"/>
      <c r="AJ17" s="303"/>
      <c r="AK17" s="303"/>
      <c r="AL17" s="303"/>
      <c r="AM17" s="303"/>
      <c r="AN17" s="303"/>
      <c r="AO17" s="303"/>
      <c r="AP17" s="303"/>
      <c r="AQ17" s="303"/>
      <c r="AR17" s="303"/>
      <c r="AS17" s="303"/>
      <c r="AT17" s="303"/>
      <c r="AU17" s="303"/>
      <c r="AV17" s="320"/>
      <c r="AW17" s="333"/>
      <c r="AX17" s="333"/>
      <c r="AY17" s="333"/>
      <c r="AZ17" s="333"/>
      <c r="BA17" s="333"/>
      <c r="BB17" s="333"/>
      <c r="BC17" s="333"/>
      <c r="BD17" s="333"/>
      <c r="BE17" s="333"/>
      <c r="BF17" s="333"/>
      <c r="BG17" s="333"/>
      <c r="BH17" s="333"/>
      <c r="BI17" s="333"/>
      <c r="BJ17" s="333"/>
      <c r="BK17" s="333"/>
      <c r="BL17" s="333"/>
      <c r="BM17" s="333"/>
      <c r="BN17" s="333"/>
      <c r="BO17" s="333"/>
      <c r="BP17" s="333"/>
      <c r="BQ17" s="339"/>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69"/>
      <c r="CU17" s="376"/>
      <c r="CV17" s="376"/>
      <c r="CW17" s="376"/>
      <c r="CX17" s="376"/>
      <c r="CY17" s="376"/>
      <c r="CZ17" s="376"/>
      <c r="DA17" s="376"/>
      <c r="DB17" s="376"/>
      <c r="DC17" s="376"/>
      <c r="DD17" s="376"/>
      <c r="DE17" s="376"/>
      <c r="DF17" s="376"/>
      <c r="DG17" s="376"/>
      <c r="DH17" s="376"/>
      <c r="DI17" s="376"/>
      <c r="DJ17" s="376"/>
      <c r="DK17" s="376"/>
      <c r="DL17" s="376"/>
      <c r="DM17" s="376"/>
      <c r="DN17" s="376"/>
      <c r="DO17" s="376"/>
      <c r="EY17" s="369"/>
    </row>
    <row r="18" s="251" customFormat="1" customHeight="1" spans="18:155">
      <c r="R18" s="261"/>
      <c r="S18" s="303"/>
      <c r="T18" s="303"/>
      <c r="U18" s="303"/>
      <c r="V18" s="303"/>
      <c r="W18" s="303"/>
      <c r="X18" s="303"/>
      <c r="Y18" s="303"/>
      <c r="Z18" s="303"/>
      <c r="AA18" s="303"/>
      <c r="AB18" s="303"/>
      <c r="AC18" s="303"/>
      <c r="AD18" s="303"/>
      <c r="AE18" s="303"/>
      <c r="AF18" s="303"/>
      <c r="AG18" s="303"/>
      <c r="AH18" s="303"/>
      <c r="AI18" s="303"/>
      <c r="AJ18" s="303"/>
      <c r="AK18" s="303"/>
      <c r="AL18" s="303"/>
      <c r="AM18" s="303"/>
      <c r="AN18" s="303"/>
      <c r="AO18" s="303"/>
      <c r="AP18" s="303"/>
      <c r="AQ18" s="303"/>
      <c r="AR18" s="303"/>
      <c r="AS18" s="303"/>
      <c r="AT18" s="303"/>
      <c r="AU18" s="303"/>
      <c r="AV18" s="320"/>
      <c r="AW18" s="333"/>
      <c r="AX18" s="333"/>
      <c r="AY18" s="333"/>
      <c r="AZ18" s="333"/>
      <c r="BA18" s="333"/>
      <c r="BB18" s="333"/>
      <c r="BC18" s="333"/>
      <c r="BD18" s="333"/>
      <c r="BE18" s="333"/>
      <c r="BF18" s="333"/>
      <c r="BG18" s="333"/>
      <c r="BH18" s="333"/>
      <c r="BI18" s="333"/>
      <c r="BJ18" s="333"/>
      <c r="BK18" s="333"/>
      <c r="BL18" s="333"/>
      <c r="BM18" s="333"/>
      <c r="BN18" s="333"/>
      <c r="BO18" s="333"/>
      <c r="BP18" s="333"/>
      <c r="BQ18" s="339"/>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69"/>
      <c r="CU18" s="376"/>
      <c r="CV18" s="376"/>
      <c r="CW18" s="376"/>
      <c r="CX18" s="376"/>
      <c r="CY18" s="376"/>
      <c r="CZ18" s="376"/>
      <c r="DA18" s="376"/>
      <c r="DB18" s="376"/>
      <c r="DC18" s="376"/>
      <c r="DD18" s="376"/>
      <c r="DE18" s="376"/>
      <c r="DF18" s="376"/>
      <c r="DG18" s="376"/>
      <c r="DH18" s="376"/>
      <c r="DI18" s="376"/>
      <c r="DJ18" s="376"/>
      <c r="DK18" s="376"/>
      <c r="DL18" s="376"/>
      <c r="DM18" s="376"/>
      <c r="DN18" s="376"/>
      <c r="DO18" s="376"/>
      <c r="EY18" s="369"/>
    </row>
    <row r="19" s="251" customFormat="1" customHeight="1" spans="2:155">
      <c r="B19" s="114" t="s">
        <v>52</v>
      </c>
      <c r="C19" s="114"/>
      <c r="D19" s="114"/>
      <c r="E19" s="270"/>
      <c r="F19" s="270"/>
      <c r="G19" s="271"/>
      <c r="H19" s="271"/>
      <c r="I19" s="293"/>
      <c r="J19" s="272" t="s">
        <v>53</v>
      </c>
      <c r="K19" s="272"/>
      <c r="L19" s="272"/>
      <c r="M19" s="115"/>
      <c r="N19" s="115"/>
      <c r="O19" s="115"/>
      <c r="P19" s="115"/>
      <c r="Q19" s="115"/>
      <c r="R19" s="261"/>
      <c r="T19" s="304"/>
      <c r="U19" s="304"/>
      <c r="V19" s="304"/>
      <c r="W19" s="304"/>
      <c r="X19" s="304"/>
      <c r="Y19" s="304"/>
      <c r="Z19" s="304"/>
      <c r="AA19" s="304"/>
      <c r="AB19" s="304"/>
      <c r="AC19" s="304"/>
      <c r="AD19" s="304"/>
      <c r="AE19" s="304"/>
      <c r="AF19" s="304"/>
      <c r="AG19" s="304"/>
      <c r="AH19" s="304"/>
      <c r="AI19" s="304"/>
      <c r="AJ19" s="304"/>
      <c r="AK19" s="304"/>
      <c r="AL19" s="304"/>
      <c r="AM19" s="304"/>
      <c r="AN19" s="304"/>
      <c r="AP19" s="320"/>
      <c r="AQ19" s="320"/>
      <c r="AR19" s="320"/>
      <c r="AS19" s="320"/>
      <c r="AT19" s="320"/>
      <c r="AU19" s="320"/>
      <c r="AV19" s="320"/>
      <c r="AW19" s="320"/>
      <c r="AX19" s="320"/>
      <c r="AY19" s="320"/>
      <c r="AZ19" s="320"/>
      <c r="BA19" s="320"/>
      <c r="BB19" s="320"/>
      <c r="BC19" s="320"/>
      <c r="BD19" s="320"/>
      <c r="BE19" s="320"/>
      <c r="BF19" s="320"/>
      <c r="BG19" s="320"/>
      <c r="BH19" s="320"/>
      <c r="BI19" s="320"/>
      <c r="BJ19" s="337"/>
      <c r="BK19" s="338"/>
      <c r="BL19" s="339"/>
      <c r="BM19" s="339"/>
      <c r="BN19" s="339"/>
      <c r="BO19" s="339"/>
      <c r="BP19" s="339"/>
      <c r="BQ19" s="339"/>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69"/>
      <c r="CU19" s="376"/>
      <c r="CV19" s="376"/>
      <c r="CW19" s="376"/>
      <c r="CX19" s="376"/>
      <c r="CY19" s="376"/>
      <c r="CZ19" s="376"/>
      <c r="DA19" s="376"/>
      <c r="DB19" s="376"/>
      <c r="DC19" s="376"/>
      <c r="DD19" s="376"/>
      <c r="DE19" s="376"/>
      <c r="DF19" s="376"/>
      <c r="DG19" s="376"/>
      <c r="DH19" s="376"/>
      <c r="DI19" s="376"/>
      <c r="DJ19" s="376"/>
      <c r="DK19" s="376"/>
      <c r="DL19" s="376"/>
      <c r="DM19" s="376"/>
      <c r="DN19" s="376"/>
      <c r="DO19" s="376"/>
      <c r="EY19" s="369"/>
    </row>
    <row r="20" s="251" customFormat="1" customHeight="1" spans="2:155">
      <c r="B20" s="114"/>
      <c r="C20" s="114"/>
      <c r="D20" s="114"/>
      <c r="E20" s="270"/>
      <c r="F20" s="270"/>
      <c r="G20" s="271"/>
      <c r="H20" s="271"/>
      <c r="I20" s="293"/>
      <c r="J20" s="272"/>
      <c r="K20" s="272"/>
      <c r="L20" s="272"/>
      <c r="M20" s="115"/>
      <c r="N20" s="115"/>
      <c r="O20" s="115"/>
      <c r="P20" s="115"/>
      <c r="Q20" s="115"/>
      <c r="R20" s="261"/>
      <c r="S20" s="301" t="s">
        <v>54</v>
      </c>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20"/>
      <c r="AW20" s="329" t="s">
        <v>55</v>
      </c>
      <c r="AX20" s="329"/>
      <c r="AY20" s="329"/>
      <c r="AZ20" s="329"/>
      <c r="BA20" s="329"/>
      <c r="BB20" s="329"/>
      <c r="BC20" s="329"/>
      <c r="BD20" s="329"/>
      <c r="BE20" s="329"/>
      <c r="BF20" s="329"/>
      <c r="BG20" s="329"/>
      <c r="BH20" s="329"/>
      <c r="BI20" s="329"/>
      <c r="BJ20" s="329"/>
      <c r="BK20" s="329"/>
      <c r="BL20" s="329"/>
      <c r="BM20" s="329"/>
      <c r="BN20" s="329"/>
      <c r="BO20" s="329"/>
      <c r="BP20" s="329"/>
      <c r="BQ20" s="339"/>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69"/>
      <c r="CU20" s="376"/>
      <c r="CV20" s="376"/>
      <c r="CW20" s="376"/>
      <c r="CX20" s="376"/>
      <c r="CY20" s="376"/>
      <c r="CZ20" s="376"/>
      <c r="DA20" s="376"/>
      <c r="DB20" s="376"/>
      <c r="DC20" s="376"/>
      <c r="DD20" s="376"/>
      <c r="DE20" s="376"/>
      <c r="DF20" s="376"/>
      <c r="DG20" s="376"/>
      <c r="DH20" s="376"/>
      <c r="DI20" s="376"/>
      <c r="DJ20" s="376"/>
      <c r="DK20" s="376"/>
      <c r="DL20" s="376"/>
      <c r="DM20" s="376"/>
      <c r="DN20" s="376"/>
      <c r="DO20" s="376"/>
      <c r="EY20" s="369"/>
    </row>
    <row r="21" s="251" customFormat="1" customHeight="1" spans="18:155">
      <c r="R21" s="261"/>
      <c r="S21" s="301"/>
      <c r="T21" s="301"/>
      <c r="U21" s="301"/>
      <c r="V21" s="301"/>
      <c r="W21" s="301"/>
      <c r="X21" s="301"/>
      <c r="Y21" s="301"/>
      <c r="Z21" s="301"/>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320"/>
      <c r="AW21" s="329"/>
      <c r="AX21" s="329"/>
      <c r="AY21" s="329"/>
      <c r="AZ21" s="329"/>
      <c r="BA21" s="329"/>
      <c r="BB21" s="329"/>
      <c r="BC21" s="329"/>
      <c r="BD21" s="329"/>
      <c r="BE21" s="329"/>
      <c r="BF21" s="329"/>
      <c r="BG21" s="329"/>
      <c r="BH21" s="329"/>
      <c r="BI21" s="329"/>
      <c r="BJ21" s="329"/>
      <c r="BK21" s="329"/>
      <c r="BL21" s="329"/>
      <c r="BM21" s="329"/>
      <c r="BN21" s="329"/>
      <c r="BO21" s="329"/>
      <c r="BP21" s="329"/>
      <c r="BQ21" s="339"/>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69"/>
      <c r="CU21" s="376"/>
      <c r="CV21" s="376"/>
      <c r="CW21" s="376"/>
      <c r="CX21" s="376"/>
      <c r="CY21" s="376"/>
      <c r="CZ21" s="376"/>
      <c r="DA21" s="376"/>
      <c r="DB21" s="376"/>
      <c r="DC21" s="376"/>
      <c r="DD21" s="376"/>
      <c r="DE21" s="376"/>
      <c r="DF21" s="376"/>
      <c r="DG21" s="376"/>
      <c r="DH21" s="376"/>
      <c r="DI21" s="376"/>
      <c r="DJ21" s="376"/>
      <c r="DK21" s="376"/>
      <c r="DL21" s="376"/>
      <c r="DM21" s="376"/>
      <c r="DN21" s="376"/>
      <c r="DO21" s="376"/>
      <c r="EY21" s="369"/>
    </row>
    <row r="22" s="251" customFormat="1" customHeight="1" spans="2:155">
      <c r="B22" s="272" t="s">
        <v>53</v>
      </c>
      <c r="C22" s="272"/>
      <c r="D22" s="272"/>
      <c r="E22" s="115"/>
      <c r="F22" s="115"/>
      <c r="G22" s="115"/>
      <c r="H22" s="115"/>
      <c r="J22" s="272" t="s">
        <v>53</v>
      </c>
      <c r="K22" s="272"/>
      <c r="L22" s="272"/>
      <c r="M22" s="115"/>
      <c r="N22" s="115"/>
      <c r="O22" s="115"/>
      <c r="P22" s="115"/>
      <c r="Q22" s="115"/>
      <c r="R22" s="261"/>
      <c r="S22" s="305" t="str">
        <f>INDEX(date!$C$62:$K$62,MATCH($X$11,date!$C$56:$K$56,0))</f>
        <v>1. 挖掘丑闻。</v>
      </c>
      <c r="T22" s="305"/>
      <c r="U22" s="305"/>
      <c r="V22" s="305"/>
      <c r="W22" s="305"/>
      <c r="X22" s="305"/>
      <c r="Y22" s="305"/>
      <c r="Z22" s="305"/>
      <c r="AA22" s="305"/>
      <c r="AB22" s="305"/>
      <c r="AC22" s="305"/>
      <c r="AD22" s="305"/>
      <c r="AE22" s="305"/>
      <c r="AF22" s="305"/>
      <c r="AG22" s="305"/>
      <c r="AH22" s="305"/>
      <c r="AI22" s="305"/>
      <c r="AJ22" s="305"/>
      <c r="AK22" s="305"/>
      <c r="AL22" s="305"/>
      <c r="AM22" s="305"/>
      <c r="AN22" s="305"/>
      <c r="AO22" s="305"/>
      <c r="AP22" s="305"/>
      <c r="AQ22" s="305"/>
      <c r="AR22" s="305"/>
      <c r="AS22" s="305"/>
      <c r="AT22" s="305"/>
      <c r="AU22" s="321" t="s">
        <v>21</v>
      </c>
      <c r="AV22" s="320"/>
      <c r="AW22" s="334" t="str">
        <f>INDEX(date!$C$47:$K$47,MATCH($X$7,date!$C$41:$K$41,0))</f>
        <v>悄然无声</v>
      </c>
      <c r="AX22" s="334"/>
      <c r="AY22" s="334"/>
      <c r="AZ22" s="334"/>
      <c r="BA22" s="334"/>
      <c r="BB22" s="334"/>
      <c r="BC22" s="334"/>
      <c r="BD22" s="334"/>
      <c r="BE22" s="334"/>
      <c r="BF22" s="334"/>
      <c r="BG22" s="334"/>
      <c r="BH22" s="334"/>
      <c r="BI22" s="334"/>
      <c r="BJ22" s="334"/>
      <c r="BK22" s="334"/>
      <c r="BL22" s="334"/>
      <c r="BM22" s="334"/>
      <c r="BN22" s="334"/>
      <c r="BO22" s="334"/>
      <c r="BP22" s="334"/>
      <c r="BQ22" s="339"/>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69"/>
      <c r="CU22" s="376"/>
      <c r="CV22" s="376"/>
      <c r="CW22" s="376"/>
      <c r="CX22" s="376"/>
      <c r="CY22" s="376"/>
      <c r="CZ22" s="376"/>
      <c r="DA22" s="376"/>
      <c r="DB22" s="376"/>
      <c r="DC22" s="376"/>
      <c r="DD22" s="376"/>
      <c r="DE22" s="376"/>
      <c r="DF22" s="376"/>
      <c r="DG22" s="376"/>
      <c r="DH22" s="376"/>
      <c r="DI22" s="376"/>
      <c r="DJ22" s="376"/>
      <c r="DK22" s="376"/>
      <c r="DL22" s="376"/>
      <c r="DM22" s="376"/>
      <c r="DN22" s="376"/>
      <c r="DO22" s="376"/>
      <c r="EY22" s="369"/>
    </row>
    <row r="23" s="251" customFormat="1" customHeight="1" spans="2:155">
      <c r="B23" s="272"/>
      <c r="C23" s="272"/>
      <c r="D23" s="272"/>
      <c r="E23" s="115"/>
      <c r="F23" s="115"/>
      <c r="G23" s="115"/>
      <c r="H23" s="115"/>
      <c r="J23" s="272"/>
      <c r="K23" s="272"/>
      <c r="L23" s="272"/>
      <c r="M23" s="115"/>
      <c r="N23" s="115"/>
      <c r="O23" s="115"/>
      <c r="P23" s="115"/>
      <c r="Q23" s="115"/>
      <c r="R23" s="261"/>
      <c r="S23" s="306" t="str">
        <f>INDEX(date!$C$63:$K$63,MATCH($X$11,date!$C$56:$K$56,0))</f>
        <v>2. 清理烂摊子。</v>
      </c>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22" t="s">
        <v>21</v>
      </c>
      <c r="AV23" s="320"/>
      <c r="AW23" s="335" t="str">
        <f>INDEX(date!$C$48:$K$48,MATCH($X$7,date!$C$41:$K$41,0))</f>
        <v>当你在做某些能让自己显得“不那么特别”的事情时，无视所有燃尽。</v>
      </c>
      <c r="AX23" s="335"/>
      <c r="AY23" s="335"/>
      <c r="AZ23" s="335"/>
      <c r="BA23" s="335"/>
      <c r="BB23" s="335"/>
      <c r="BC23" s="335"/>
      <c r="BD23" s="335"/>
      <c r="BE23" s="335"/>
      <c r="BF23" s="335"/>
      <c r="BG23" s="335"/>
      <c r="BH23" s="335"/>
      <c r="BI23" s="335"/>
      <c r="BJ23" s="335"/>
      <c r="BK23" s="335"/>
      <c r="BL23" s="335"/>
      <c r="BM23" s="335"/>
      <c r="BN23" s="335"/>
      <c r="BO23" s="335"/>
      <c r="BP23" s="335"/>
      <c r="BQ23" s="339"/>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69"/>
      <c r="CU23" s="376"/>
      <c r="CV23" s="376"/>
      <c r="CW23" s="376"/>
      <c r="CX23" s="376"/>
      <c r="CY23" s="376"/>
      <c r="CZ23" s="376"/>
      <c r="DA23" s="376"/>
      <c r="DB23" s="376"/>
      <c r="DC23" s="376"/>
      <c r="DD23" s="376"/>
      <c r="DE23" s="376"/>
      <c r="DF23" s="376"/>
      <c r="DG23" s="376"/>
      <c r="DH23" s="376"/>
      <c r="DI23" s="376"/>
      <c r="DJ23" s="376"/>
      <c r="DK23" s="376"/>
      <c r="DL23" s="376"/>
      <c r="DM23" s="376"/>
      <c r="DN23" s="376"/>
      <c r="DO23" s="376"/>
      <c r="EY23" s="369"/>
    </row>
    <row r="24" s="251" customFormat="1" customHeight="1" spans="18:155">
      <c r="R24" s="261"/>
      <c r="S24" s="305" t="str">
        <f>INDEX(date!$C$64:$K$64,MATCH($X$11,date!$C$56:$K$56,0))</f>
        <v>3. 埋葬问题。</v>
      </c>
      <c r="T24" s="305"/>
      <c r="U24" s="305"/>
      <c r="V24" s="305"/>
      <c r="W24" s="305"/>
      <c r="X24" s="305"/>
      <c r="Y24" s="305"/>
      <c r="Z24" s="305"/>
      <c r="AA24" s="305"/>
      <c r="AB24" s="305"/>
      <c r="AC24" s="305"/>
      <c r="AD24" s="305"/>
      <c r="AE24" s="305"/>
      <c r="AF24" s="305"/>
      <c r="AG24" s="305"/>
      <c r="AH24" s="305"/>
      <c r="AI24" s="305"/>
      <c r="AJ24" s="305"/>
      <c r="AK24" s="305"/>
      <c r="AL24" s="305"/>
      <c r="AM24" s="305"/>
      <c r="AN24" s="305"/>
      <c r="AO24" s="305"/>
      <c r="AP24" s="305"/>
      <c r="AQ24" s="305"/>
      <c r="AR24" s="305"/>
      <c r="AS24" s="305"/>
      <c r="AT24" s="305"/>
      <c r="AU24" s="321" t="s">
        <v>21</v>
      </c>
      <c r="AV24" s="320"/>
      <c r="AW24" s="335"/>
      <c r="AX24" s="335"/>
      <c r="AY24" s="335"/>
      <c r="AZ24" s="335"/>
      <c r="BA24" s="335"/>
      <c r="BB24" s="335"/>
      <c r="BC24" s="335"/>
      <c r="BD24" s="335"/>
      <c r="BE24" s="335"/>
      <c r="BF24" s="335"/>
      <c r="BG24" s="335"/>
      <c r="BH24" s="335"/>
      <c r="BI24" s="335"/>
      <c r="BJ24" s="335"/>
      <c r="BK24" s="335"/>
      <c r="BL24" s="335"/>
      <c r="BM24" s="335"/>
      <c r="BN24" s="335"/>
      <c r="BO24" s="335"/>
      <c r="BP24" s="335"/>
      <c r="BQ24" s="339"/>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69"/>
      <c r="CU24" s="376"/>
      <c r="CV24" s="376"/>
      <c r="CW24" s="376"/>
      <c r="CX24" s="376"/>
      <c r="CY24" s="376"/>
      <c r="CZ24" s="376"/>
      <c r="DA24" s="376"/>
      <c r="DB24" s="376"/>
      <c r="DC24" s="376"/>
      <c r="DD24" s="376"/>
      <c r="DE24" s="376"/>
      <c r="DF24" s="376"/>
      <c r="DG24" s="376"/>
      <c r="DH24" s="376"/>
      <c r="DI24" s="376"/>
      <c r="DJ24" s="376"/>
      <c r="DK24" s="376"/>
      <c r="DL24" s="376"/>
      <c r="DM24" s="376"/>
      <c r="DN24" s="376"/>
      <c r="DO24" s="376"/>
      <c r="EY24" s="369"/>
    </row>
    <row r="25" s="252" customFormat="1" customHeight="1" spans="1:123">
      <c r="A25" s="273" t="s">
        <v>56</v>
      </c>
      <c r="B25" s="274"/>
      <c r="C25" s="275"/>
      <c r="D25" s="275"/>
      <c r="E25" s="275"/>
      <c r="F25" s="275"/>
      <c r="G25" s="275"/>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5"/>
      <c r="AR25" s="275"/>
      <c r="AS25" s="275"/>
      <c r="AT25" s="275"/>
      <c r="AU25" s="275"/>
      <c r="AV25" s="275"/>
      <c r="AW25" s="275"/>
      <c r="AX25" s="275"/>
      <c r="AY25" s="275"/>
      <c r="AZ25" s="275"/>
      <c r="BA25" s="275"/>
      <c r="BB25" s="275"/>
      <c r="BC25" s="275"/>
      <c r="BD25" s="275"/>
      <c r="BE25" s="275"/>
      <c r="BF25" s="275"/>
      <c r="BG25" s="275"/>
      <c r="BH25" s="275"/>
      <c r="BI25" s="275"/>
      <c r="BJ25" s="275"/>
      <c r="BK25" s="275"/>
      <c r="BL25" s="275"/>
      <c r="BM25" s="275"/>
      <c r="BN25" s="275"/>
      <c r="BO25" s="275"/>
      <c r="BV25" s="251"/>
      <c r="BW25" s="253"/>
      <c r="BX25" s="253"/>
      <c r="BY25" s="253"/>
      <c r="BZ25" s="253"/>
      <c r="CA25" s="253"/>
      <c r="CB25" s="253"/>
      <c r="CC25" s="253"/>
      <c r="CD25" s="253"/>
      <c r="CE25" s="253"/>
      <c r="CF25" s="253"/>
      <c r="CG25" s="253"/>
      <c r="CH25" s="253"/>
      <c r="CI25" s="253"/>
      <c r="CJ25" s="253"/>
      <c r="CK25" s="253"/>
      <c r="CL25" s="253"/>
      <c r="CM25" s="251"/>
      <c r="CN25" s="253"/>
      <c r="CO25" s="253"/>
      <c r="CP25" s="253"/>
      <c r="CQ25" s="253"/>
      <c r="CR25" s="253"/>
      <c r="CS25" s="253"/>
      <c r="CT25" s="253"/>
      <c r="CU25" s="253"/>
      <c r="CV25" s="253"/>
      <c r="CW25" s="253"/>
      <c r="CX25" s="253"/>
      <c r="CY25" s="253"/>
      <c r="CZ25" s="253"/>
      <c r="DA25" s="253"/>
      <c r="DB25" s="253"/>
      <c r="DC25" s="253"/>
      <c r="DD25" s="253"/>
      <c r="DE25" s="253"/>
      <c r="DF25" s="253"/>
      <c r="DG25" s="253"/>
      <c r="DH25" s="253"/>
      <c r="DI25" s="253"/>
      <c r="DJ25" s="253"/>
      <c r="DK25" s="369"/>
      <c r="DL25" s="369"/>
      <c r="DM25" s="369"/>
      <c r="DN25" s="369"/>
      <c r="DO25" s="369"/>
      <c r="DP25" s="369"/>
      <c r="DQ25" s="369"/>
      <c r="DR25" s="369"/>
      <c r="DS25" s="369"/>
    </row>
    <row r="26" customHeight="1" spans="2:114">
      <c r="B26" s="276"/>
      <c r="C26" s="277" t="s">
        <v>57</v>
      </c>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6"/>
      <c r="AP26" s="323"/>
      <c r="AQ26" s="324" t="s">
        <v>58</v>
      </c>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52"/>
      <c r="CD26" s="353"/>
      <c r="CE26" s="354" t="s">
        <v>59</v>
      </c>
      <c r="CF26" s="354"/>
      <c r="CG26" s="354"/>
      <c r="CH26" s="354"/>
      <c r="CI26" s="354"/>
      <c r="CJ26" s="354"/>
      <c r="CK26" s="354"/>
      <c r="CL26" s="354"/>
      <c r="CM26" s="354"/>
      <c r="CN26" s="354"/>
      <c r="CO26" s="354"/>
      <c r="CP26" s="354"/>
      <c r="CQ26" s="354"/>
      <c r="CR26" s="354"/>
      <c r="CS26" s="354"/>
      <c r="CT26" s="354"/>
      <c r="CU26" s="354"/>
      <c r="CV26" s="354"/>
      <c r="CW26" s="354"/>
      <c r="CX26" s="354"/>
      <c r="CY26" s="354"/>
      <c r="CZ26" s="354"/>
      <c r="DA26" s="354"/>
      <c r="DB26" s="354"/>
      <c r="DC26" s="354"/>
      <c r="DD26" s="354"/>
      <c r="DE26" s="354"/>
      <c r="DF26" s="354"/>
      <c r="DG26" s="354"/>
      <c r="DH26" s="354"/>
      <c r="DI26" s="354"/>
      <c r="DJ26" s="353"/>
    </row>
    <row r="27" customHeight="1" spans="2:114">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6"/>
      <c r="AP27" s="325"/>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52"/>
      <c r="CD27" s="353"/>
      <c r="CE27" s="354"/>
      <c r="CF27" s="354"/>
      <c r="CG27" s="354"/>
      <c r="CH27" s="354"/>
      <c r="CI27" s="354"/>
      <c r="CJ27" s="354"/>
      <c r="CK27" s="354"/>
      <c r="CL27" s="354"/>
      <c r="CM27" s="354"/>
      <c r="CN27" s="354"/>
      <c r="CO27" s="354"/>
      <c r="CP27" s="354"/>
      <c r="CQ27" s="354"/>
      <c r="CR27" s="354"/>
      <c r="CS27" s="354"/>
      <c r="CT27" s="354"/>
      <c r="CU27" s="354"/>
      <c r="CV27" s="354"/>
      <c r="CW27" s="354"/>
      <c r="CX27" s="354"/>
      <c r="CY27" s="354"/>
      <c r="CZ27" s="354"/>
      <c r="DA27" s="354"/>
      <c r="DB27" s="354"/>
      <c r="DC27" s="354"/>
      <c r="DD27" s="354"/>
      <c r="DE27" s="354"/>
      <c r="DF27" s="354"/>
      <c r="DG27" s="354"/>
      <c r="DH27" s="354"/>
      <c r="DI27" s="354"/>
      <c r="DJ27" s="353"/>
    </row>
    <row r="28" customHeight="1" spans="2:114">
      <c r="B28" s="276"/>
      <c r="C28" s="278" t="s">
        <v>21</v>
      </c>
      <c r="D28" s="278"/>
      <c r="E28" s="279" t="str">
        <f>IFERROR(INDEX(date!$C$5:$K$5,MATCH($X$3,date!$C$3:$K$3,0)),"")</f>
        <v>“我们还有时间！”</v>
      </c>
      <c r="F28" s="279"/>
      <c r="G28" s="279"/>
      <c r="H28" s="279"/>
      <c r="I28" s="279"/>
      <c r="J28" s="279"/>
      <c r="K28" s="279"/>
      <c r="L28" s="279"/>
      <c r="M28" s="279"/>
      <c r="N28" s="279"/>
      <c r="O28" s="279"/>
      <c r="P28" s="279"/>
      <c r="Q28" s="279"/>
      <c r="R28" s="279"/>
      <c r="S28" s="307" t="str">
        <f>IFERROR(INDEX(date!$C$7:$K$7,MATCH($X$3,date!$C$3:$K$3,0)),"")</f>
        <v>专业</v>
      </c>
      <c r="T28" s="307"/>
      <c r="U28" s="276"/>
      <c r="V28" s="278" t="s">
        <v>21</v>
      </c>
      <c r="W28" s="278"/>
      <c r="X28" s="279" t="str">
        <f>IFERROR(INDEX(date!$C$16:$K$16,MATCH($X$3,date!$C$3:$K$3,0)),"")</f>
        <v>抓紧时间</v>
      </c>
      <c r="Y28" s="279"/>
      <c r="Z28" s="279"/>
      <c r="AA28" s="279"/>
      <c r="AB28" s="279"/>
      <c r="AC28" s="279"/>
      <c r="AD28" s="279"/>
      <c r="AE28" s="279"/>
      <c r="AF28" s="279"/>
      <c r="AG28" s="279"/>
      <c r="AH28" s="279"/>
      <c r="AI28" s="279"/>
      <c r="AJ28" s="279"/>
      <c r="AK28" s="279"/>
      <c r="AL28" s="307" t="str">
        <f>IFERROR(INDEX(date!$C$18:$K$18,MATCH($X$3,date!$C$3:$K$3,0)),"")</f>
        <v>主动</v>
      </c>
      <c r="AM28" s="307"/>
      <c r="AN28" s="276"/>
      <c r="AP28" s="325"/>
      <c r="AQ28" s="326" t="s">
        <v>60</v>
      </c>
      <c r="AR28" s="326"/>
      <c r="AS28" s="326"/>
      <c r="AT28" s="326"/>
      <c r="AU28" s="326"/>
      <c r="AV28" s="326"/>
      <c r="AW28" s="326"/>
      <c r="AX28" s="326"/>
      <c r="AY28" s="326"/>
      <c r="AZ28" s="326"/>
      <c r="BA28" s="326"/>
      <c r="BB28" s="326"/>
      <c r="BC28" s="326"/>
      <c r="BD28" s="326"/>
      <c r="BE28" s="326"/>
      <c r="BF28" s="326"/>
      <c r="BG28" s="340" t="s">
        <v>61</v>
      </c>
      <c r="BH28" s="340"/>
      <c r="BI28" s="328"/>
      <c r="BJ28" s="326" t="s">
        <v>62</v>
      </c>
      <c r="BK28" s="326"/>
      <c r="BL28" s="326"/>
      <c r="BM28" s="326"/>
      <c r="BN28" s="326"/>
      <c r="BO28" s="326"/>
      <c r="BP28" s="326"/>
      <c r="BQ28" s="326"/>
      <c r="BR28" s="326"/>
      <c r="BS28" s="326"/>
      <c r="BT28" s="326"/>
      <c r="BU28" s="326"/>
      <c r="BV28" s="326"/>
      <c r="BW28" s="326"/>
      <c r="BX28" s="326"/>
      <c r="BY28" s="326"/>
      <c r="BZ28" s="340" t="s">
        <v>61</v>
      </c>
      <c r="CA28" s="340"/>
      <c r="CB28" s="352"/>
      <c r="CD28" s="353"/>
      <c r="CE28" s="355" t="s">
        <v>8</v>
      </c>
      <c r="CF28" s="355"/>
      <c r="CG28" s="355"/>
      <c r="CH28" s="355"/>
      <c r="CI28" s="356" t="s">
        <v>12</v>
      </c>
      <c r="CJ28" s="356"/>
      <c r="CK28" s="356"/>
      <c r="CL28" s="364" t="s">
        <v>63</v>
      </c>
      <c r="CM28" s="364"/>
      <c r="CN28" s="364"/>
      <c r="CO28" s="364"/>
      <c r="CP28" s="364"/>
      <c r="CQ28" s="364"/>
      <c r="CR28" s="364"/>
      <c r="CS28" s="364"/>
      <c r="CT28" s="353"/>
      <c r="CU28" s="355" t="s">
        <v>8</v>
      </c>
      <c r="CV28" s="355"/>
      <c r="CW28" s="355"/>
      <c r="CX28" s="355"/>
      <c r="CY28" s="356" t="s">
        <v>12</v>
      </c>
      <c r="CZ28" s="356"/>
      <c r="DA28" s="356"/>
      <c r="DB28" s="364" t="s">
        <v>64</v>
      </c>
      <c r="DC28" s="364"/>
      <c r="DD28" s="364"/>
      <c r="DE28" s="364"/>
      <c r="DF28" s="364"/>
      <c r="DG28" s="364"/>
      <c r="DH28" s="364"/>
      <c r="DI28" s="364"/>
      <c r="DJ28" s="353"/>
    </row>
    <row r="29" customHeight="1" spans="2:114">
      <c r="B29" s="276"/>
      <c r="C29" s="280"/>
      <c r="D29" s="280"/>
      <c r="E29" s="279"/>
      <c r="F29" s="279"/>
      <c r="G29" s="279"/>
      <c r="H29" s="279"/>
      <c r="I29" s="279"/>
      <c r="J29" s="279"/>
      <c r="K29" s="279"/>
      <c r="L29" s="279"/>
      <c r="M29" s="279"/>
      <c r="N29" s="279"/>
      <c r="O29" s="279"/>
      <c r="P29" s="279"/>
      <c r="Q29" s="279"/>
      <c r="R29" s="279"/>
      <c r="S29" s="307"/>
      <c r="T29" s="307"/>
      <c r="U29" s="276"/>
      <c r="V29" s="280"/>
      <c r="W29" s="280"/>
      <c r="X29" s="279"/>
      <c r="Y29" s="279"/>
      <c r="Z29" s="279"/>
      <c r="AA29" s="279"/>
      <c r="AB29" s="279"/>
      <c r="AC29" s="279"/>
      <c r="AD29" s="279"/>
      <c r="AE29" s="279"/>
      <c r="AF29" s="279"/>
      <c r="AG29" s="279"/>
      <c r="AH29" s="279"/>
      <c r="AI29" s="279"/>
      <c r="AJ29" s="279"/>
      <c r="AK29" s="279"/>
      <c r="AL29" s="307"/>
      <c r="AM29" s="307"/>
      <c r="AN29" s="276"/>
      <c r="AP29" s="325"/>
      <c r="AQ29" s="326"/>
      <c r="AR29" s="326"/>
      <c r="AS29" s="326"/>
      <c r="AT29" s="326"/>
      <c r="AU29" s="326"/>
      <c r="AV29" s="326"/>
      <c r="AW29" s="326"/>
      <c r="AX29" s="326"/>
      <c r="AY29" s="326"/>
      <c r="AZ29" s="326"/>
      <c r="BA29" s="326"/>
      <c r="BB29" s="326"/>
      <c r="BC29" s="326"/>
      <c r="BD29" s="326"/>
      <c r="BE29" s="326"/>
      <c r="BF29" s="326"/>
      <c r="BG29" s="341" t="s">
        <v>65</v>
      </c>
      <c r="BH29" s="341"/>
      <c r="BI29" s="328"/>
      <c r="BJ29" s="326"/>
      <c r="BK29" s="326"/>
      <c r="BL29" s="326"/>
      <c r="BM29" s="326"/>
      <c r="BN29" s="326"/>
      <c r="BO29" s="326"/>
      <c r="BP29" s="326"/>
      <c r="BQ29" s="326"/>
      <c r="BR29" s="326"/>
      <c r="BS29" s="326"/>
      <c r="BT29" s="326"/>
      <c r="BU29" s="326"/>
      <c r="BV29" s="326"/>
      <c r="BW29" s="326"/>
      <c r="BX29" s="326"/>
      <c r="BY29" s="326"/>
      <c r="BZ29" s="341" t="s">
        <v>65</v>
      </c>
      <c r="CA29" s="341"/>
      <c r="CB29" s="352"/>
      <c r="CD29" s="353"/>
      <c r="CE29" s="355"/>
      <c r="CF29" s="355"/>
      <c r="CG29" s="355"/>
      <c r="CH29" s="355"/>
      <c r="CI29" s="356"/>
      <c r="CJ29" s="356"/>
      <c r="CK29" s="356"/>
      <c r="CL29" s="364"/>
      <c r="CM29" s="364"/>
      <c r="CN29" s="364"/>
      <c r="CO29" s="364"/>
      <c r="CP29" s="364"/>
      <c r="CQ29" s="364"/>
      <c r="CR29" s="364"/>
      <c r="CS29" s="364"/>
      <c r="CT29" s="353"/>
      <c r="CU29" s="355"/>
      <c r="CV29" s="355"/>
      <c r="CW29" s="355"/>
      <c r="CX29" s="355"/>
      <c r="CY29" s="356"/>
      <c r="CZ29" s="356"/>
      <c r="DA29" s="356"/>
      <c r="DB29" s="364"/>
      <c r="DC29" s="364"/>
      <c r="DD29" s="364"/>
      <c r="DE29" s="364"/>
      <c r="DF29" s="364"/>
      <c r="DG29" s="364"/>
      <c r="DH29" s="364"/>
      <c r="DI29" s="364"/>
      <c r="DJ29" s="353"/>
    </row>
    <row r="30" customHeight="1" spans="2:114">
      <c r="B30" s="276"/>
      <c r="C30" s="281" t="s">
        <v>66</v>
      </c>
      <c r="D30" s="282" t="str">
        <f>IFERROR(INDEX(date!$C$6:$K$6,MATCH($X$3,date!$C$3:$K$3,0)),"")</f>
        <v>当你或目标急于完成一项任务（例如修车、逃离追捕等）时，查看任一时钟并说出“我们还有时间”。</v>
      </c>
      <c r="E30" s="282"/>
      <c r="F30" s="282"/>
      <c r="G30" s="282"/>
      <c r="H30" s="282"/>
      <c r="I30" s="282"/>
      <c r="J30" s="282"/>
      <c r="K30" s="282"/>
      <c r="L30" s="282"/>
      <c r="M30" s="282"/>
      <c r="N30" s="282"/>
      <c r="O30" s="282"/>
      <c r="P30" s="282"/>
      <c r="Q30" s="282"/>
      <c r="R30" s="282"/>
      <c r="S30" s="282"/>
      <c r="T30" s="282"/>
      <c r="U30" s="276"/>
      <c r="V30" s="281" t="s">
        <v>66</v>
      </c>
      <c r="W30" s="282" t="str">
        <f>IFERROR(INDEX(date!$C$17:$K$17,MATCH($X$3,date!$C$3:$K$3,0)),"")</f>
        <v>当你或盟友为除本能力以外的某项异常能力掷骰时，确定掷骰结果后，用力击打一只时钟。</v>
      </c>
      <c r="X30" s="282"/>
      <c r="Y30" s="282"/>
      <c r="Z30" s="282"/>
      <c r="AA30" s="282"/>
      <c r="AB30" s="282"/>
      <c r="AC30" s="282"/>
      <c r="AD30" s="282"/>
      <c r="AE30" s="282"/>
      <c r="AF30" s="282"/>
      <c r="AG30" s="282"/>
      <c r="AH30" s="282"/>
      <c r="AI30" s="282"/>
      <c r="AJ30" s="282"/>
      <c r="AK30" s="282"/>
      <c r="AL30" s="282"/>
      <c r="AM30" s="282"/>
      <c r="AN30" s="276"/>
      <c r="AP30" s="325"/>
      <c r="AQ30" s="327" t="s">
        <v>67</v>
      </c>
      <c r="AR30" s="327"/>
      <c r="AS30" s="327"/>
      <c r="AT30" s="327"/>
      <c r="AU30" s="327"/>
      <c r="AV30" s="327"/>
      <c r="AW30" s="327"/>
      <c r="AX30" s="327"/>
      <c r="AY30" s="327"/>
      <c r="AZ30" s="327"/>
      <c r="BA30" s="327"/>
      <c r="BB30" s="327"/>
      <c r="BC30" s="327"/>
      <c r="BD30" s="327"/>
      <c r="BE30" s="327"/>
      <c r="BF30" s="327"/>
      <c r="BG30" s="327"/>
      <c r="BH30" s="327"/>
      <c r="BI30" s="328"/>
      <c r="BJ30" s="327" t="s">
        <v>68</v>
      </c>
      <c r="BK30" s="327"/>
      <c r="BL30" s="327"/>
      <c r="BM30" s="327"/>
      <c r="BN30" s="327"/>
      <c r="BO30" s="327"/>
      <c r="BP30" s="327"/>
      <c r="BQ30" s="327"/>
      <c r="BR30" s="327"/>
      <c r="BS30" s="327"/>
      <c r="BT30" s="327"/>
      <c r="BU30" s="327"/>
      <c r="BV30" s="327"/>
      <c r="BW30" s="327"/>
      <c r="BX30" s="327"/>
      <c r="BY30" s="327"/>
      <c r="BZ30" s="327"/>
      <c r="CA30" s="327"/>
      <c r="CB30" s="352"/>
      <c r="CD30" s="353"/>
      <c r="CE30" s="355"/>
      <c r="CF30" s="355"/>
      <c r="CG30" s="355"/>
      <c r="CH30" s="355"/>
      <c r="CI30" s="357" t="s">
        <v>69</v>
      </c>
      <c r="CJ30" s="357"/>
      <c r="CK30" s="357"/>
      <c r="CL30" s="365" t="s">
        <v>70</v>
      </c>
      <c r="CM30" s="365"/>
      <c r="CN30" s="365"/>
      <c r="CO30" s="365"/>
      <c r="CP30" s="365"/>
      <c r="CQ30" s="365"/>
      <c r="CR30" s="365"/>
      <c r="CS30" s="365"/>
      <c r="CT30" s="353"/>
      <c r="CU30" s="355"/>
      <c r="CV30" s="355"/>
      <c r="CW30" s="355"/>
      <c r="CX30" s="355"/>
      <c r="CY30" s="357" t="s">
        <v>69</v>
      </c>
      <c r="CZ30" s="357"/>
      <c r="DA30" s="357"/>
      <c r="DB30" s="365" t="s">
        <v>71</v>
      </c>
      <c r="DC30" s="365"/>
      <c r="DD30" s="365"/>
      <c r="DE30" s="365"/>
      <c r="DF30" s="365"/>
      <c r="DG30" s="365"/>
      <c r="DH30" s="365"/>
      <c r="DI30" s="365"/>
      <c r="DJ30" s="353"/>
    </row>
    <row r="31" customHeight="1" spans="2:114">
      <c r="B31" s="276"/>
      <c r="C31" s="281"/>
      <c r="D31" s="282"/>
      <c r="E31" s="282"/>
      <c r="F31" s="282"/>
      <c r="G31" s="282"/>
      <c r="H31" s="282"/>
      <c r="I31" s="282"/>
      <c r="J31" s="282"/>
      <c r="K31" s="282"/>
      <c r="L31" s="282"/>
      <c r="M31" s="282"/>
      <c r="N31" s="282"/>
      <c r="O31" s="282"/>
      <c r="P31" s="282"/>
      <c r="Q31" s="282"/>
      <c r="R31" s="282"/>
      <c r="S31" s="282"/>
      <c r="T31" s="282"/>
      <c r="U31" s="276"/>
      <c r="V31" s="281"/>
      <c r="W31" s="282"/>
      <c r="X31" s="282"/>
      <c r="Y31" s="282"/>
      <c r="Z31" s="282"/>
      <c r="AA31" s="282"/>
      <c r="AB31" s="282"/>
      <c r="AC31" s="282"/>
      <c r="AD31" s="282"/>
      <c r="AE31" s="282"/>
      <c r="AF31" s="282"/>
      <c r="AG31" s="282"/>
      <c r="AH31" s="282"/>
      <c r="AI31" s="282"/>
      <c r="AJ31" s="282"/>
      <c r="AK31" s="282"/>
      <c r="AL31" s="282"/>
      <c r="AM31" s="282"/>
      <c r="AN31" s="276"/>
      <c r="AP31" s="325"/>
      <c r="AQ31" s="327"/>
      <c r="AR31" s="327"/>
      <c r="AS31" s="327"/>
      <c r="AT31" s="327"/>
      <c r="AU31" s="327"/>
      <c r="AV31" s="327"/>
      <c r="AW31" s="327"/>
      <c r="AX31" s="327"/>
      <c r="AY31" s="327"/>
      <c r="AZ31" s="327"/>
      <c r="BA31" s="327"/>
      <c r="BB31" s="327"/>
      <c r="BC31" s="327"/>
      <c r="BD31" s="327"/>
      <c r="BE31" s="327"/>
      <c r="BF31" s="327"/>
      <c r="BG31" s="327"/>
      <c r="BH31" s="327"/>
      <c r="BI31" s="328"/>
      <c r="BJ31" s="327"/>
      <c r="BK31" s="327"/>
      <c r="BL31" s="327"/>
      <c r="BM31" s="327"/>
      <c r="BN31" s="327"/>
      <c r="BO31" s="327"/>
      <c r="BP31" s="327"/>
      <c r="BQ31" s="327"/>
      <c r="BR31" s="327"/>
      <c r="BS31" s="327"/>
      <c r="BT31" s="327"/>
      <c r="BU31" s="327"/>
      <c r="BV31" s="327"/>
      <c r="BW31" s="327"/>
      <c r="BX31" s="327"/>
      <c r="BY31" s="327"/>
      <c r="BZ31" s="327"/>
      <c r="CA31" s="327"/>
      <c r="CB31" s="352"/>
      <c r="CD31" s="353"/>
      <c r="CE31" s="355"/>
      <c r="CF31" s="355"/>
      <c r="CG31" s="355"/>
      <c r="CH31" s="355"/>
      <c r="CI31" s="357"/>
      <c r="CJ31" s="357"/>
      <c r="CK31" s="357"/>
      <c r="CL31" s="365"/>
      <c r="CM31" s="365"/>
      <c r="CN31" s="365"/>
      <c r="CO31" s="365"/>
      <c r="CP31" s="365"/>
      <c r="CQ31" s="365"/>
      <c r="CR31" s="365"/>
      <c r="CS31" s="365"/>
      <c r="CT31" s="353"/>
      <c r="CU31" s="355"/>
      <c r="CV31" s="355"/>
      <c r="CW31" s="355"/>
      <c r="CX31" s="355"/>
      <c r="CY31" s="357"/>
      <c r="CZ31" s="357"/>
      <c r="DA31" s="357"/>
      <c r="DB31" s="365"/>
      <c r="DC31" s="365"/>
      <c r="DD31" s="365"/>
      <c r="DE31" s="365"/>
      <c r="DF31" s="365"/>
      <c r="DG31" s="365"/>
      <c r="DH31" s="365"/>
      <c r="DI31" s="365"/>
      <c r="DJ31" s="353"/>
    </row>
    <row r="32" customHeight="1" spans="2:114">
      <c r="B32" s="276"/>
      <c r="C32" s="281"/>
      <c r="D32" s="282"/>
      <c r="E32" s="282"/>
      <c r="F32" s="282"/>
      <c r="G32" s="282"/>
      <c r="H32" s="282"/>
      <c r="I32" s="282"/>
      <c r="J32" s="282"/>
      <c r="K32" s="282"/>
      <c r="L32" s="282"/>
      <c r="M32" s="282"/>
      <c r="N32" s="282"/>
      <c r="O32" s="282"/>
      <c r="P32" s="282"/>
      <c r="Q32" s="282"/>
      <c r="R32" s="282"/>
      <c r="S32" s="282"/>
      <c r="T32" s="282"/>
      <c r="U32" s="276"/>
      <c r="V32" s="281"/>
      <c r="W32" s="282"/>
      <c r="X32" s="282"/>
      <c r="Y32" s="282"/>
      <c r="Z32" s="282"/>
      <c r="AA32" s="282"/>
      <c r="AB32" s="282"/>
      <c r="AC32" s="282"/>
      <c r="AD32" s="282"/>
      <c r="AE32" s="282"/>
      <c r="AF32" s="282"/>
      <c r="AG32" s="282"/>
      <c r="AH32" s="282"/>
      <c r="AI32" s="282"/>
      <c r="AJ32" s="282"/>
      <c r="AK32" s="282"/>
      <c r="AL32" s="282"/>
      <c r="AM32" s="282"/>
      <c r="AN32" s="276"/>
      <c r="AP32" s="325"/>
      <c r="AQ32" s="327"/>
      <c r="AR32" s="327"/>
      <c r="AS32" s="327"/>
      <c r="AT32" s="327"/>
      <c r="AU32" s="327"/>
      <c r="AV32" s="327"/>
      <c r="AW32" s="327"/>
      <c r="AX32" s="327"/>
      <c r="AY32" s="327"/>
      <c r="AZ32" s="327"/>
      <c r="BA32" s="327"/>
      <c r="BB32" s="327"/>
      <c r="BC32" s="327"/>
      <c r="BD32" s="327"/>
      <c r="BE32" s="327"/>
      <c r="BF32" s="327"/>
      <c r="BG32" s="327"/>
      <c r="BH32" s="327"/>
      <c r="BI32" s="328"/>
      <c r="BJ32" s="327"/>
      <c r="BK32" s="327"/>
      <c r="BL32" s="327"/>
      <c r="BM32" s="327"/>
      <c r="BN32" s="327"/>
      <c r="BO32" s="327"/>
      <c r="BP32" s="327"/>
      <c r="BQ32" s="327"/>
      <c r="BR32" s="327"/>
      <c r="BS32" s="327"/>
      <c r="BT32" s="327"/>
      <c r="BU32" s="327"/>
      <c r="BV32" s="327"/>
      <c r="BW32" s="327"/>
      <c r="BX32" s="327"/>
      <c r="BY32" s="327"/>
      <c r="BZ32" s="327"/>
      <c r="CA32" s="327"/>
      <c r="CB32" s="352"/>
      <c r="CD32" s="353"/>
      <c r="CE32" s="355"/>
      <c r="CF32" s="355"/>
      <c r="CG32" s="355"/>
      <c r="CH32" s="355"/>
      <c r="CI32" s="358" t="s">
        <v>72</v>
      </c>
      <c r="CJ32" s="358"/>
      <c r="CK32" s="358"/>
      <c r="CL32" s="366">
        <v>6</v>
      </c>
      <c r="CM32" s="366"/>
      <c r="CN32" s="367"/>
      <c r="CO32" s="367"/>
      <c r="CP32" s="367"/>
      <c r="CQ32" s="367"/>
      <c r="CR32" s="367"/>
      <c r="CS32" s="367"/>
      <c r="CT32" s="377"/>
      <c r="CU32" s="355"/>
      <c r="CV32" s="355"/>
      <c r="CW32" s="355"/>
      <c r="CX32" s="355"/>
      <c r="CY32" s="358" t="s">
        <v>72</v>
      </c>
      <c r="CZ32" s="358"/>
      <c r="DA32" s="358"/>
      <c r="DB32" s="366">
        <v>3</v>
      </c>
      <c r="DC32" s="366"/>
      <c r="DD32" s="367"/>
      <c r="DE32" s="367"/>
      <c r="DF32" s="367"/>
      <c r="DG32" s="367"/>
      <c r="DH32" s="367"/>
      <c r="DI32" s="367"/>
      <c r="DJ32" s="353"/>
    </row>
    <row r="33" customHeight="1" spans="2:114">
      <c r="B33" s="276"/>
      <c r="C33" s="283" t="s">
        <v>73</v>
      </c>
      <c r="D33" s="284" t="str">
        <f>IFERROR(INDEX(date!$C$8:$K$8,MATCH($X$3,date!$C$3:$K$3,0)),"")</f>
        <v>你说对了。如果任务专注且真诚地进行，它将在迫近的截止日期之前完成。</v>
      </c>
      <c r="E33" s="284"/>
      <c r="F33" s="284"/>
      <c r="G33" s="284"/>
      <c r="H33" s="284"/>
      <c r="I33" s="284"/>
      <c r="J33" s="284"/>
      <c r="K33" s="284"/>
      <c r="L33" s="284"/>
      <c r="M33" s="284"/>
      <c r="N33" s="284"/>
      <c r="O33" s="284"/>
      <c r="P33" s="284"/>
      <c r="Q33" s="284"/>
      <c r="R33" s="284"/>
      <c r="S33" s="284"/>
      <c r="T33" s="284"/>
      <c r="U33" s="276"/>
      <c r="V33" s="283" t="s">
        <v>73</v>
      </c>
      <c r="W33" s="284" t="str">
        <f>IFERROR(INDEX(date!$C$19:$K$19,MATCH($X$3,date!$C$3:$K$3,0)),"")</f>
        <v>你将目标送回过去以协助自己，使其能够以相同数量的“3”再次使用同一能力。此第二次使用可影响新的目标，并且不会产生混沌或三重升华效应。</v>
      </c>
      <c r="X33" s="284"/>
      <c r="Y33" s="284"/>
      <c r="Z33" s="284"/>
      <c r="AA33" s="284"/>
      <c r="AB33" s="284"/>
      <c r="AC33" s="284"/>
      <c r="AD33" s="284"/>
      <c r="AE33" s="284"/>
      <c r="AF33" s="284"/>
      <c r="AG33" s="284"/>
      <c r="AH33" s="284"/>
      <c r="AI33" s="284"/>
      <c r="AJ33" s="284"/>
      <c r="AK33" s="284"/>
      <c r="AL33" s="284"/>
      <c r="AM33" s="284"/>
      <c r="AN33" s="276"/>
      <c r="AP33" s="325"/>
      <c r="AQ33" s="327"/>
      <c r="AR33" s="327"/>
      <c r="AS33" s="327"/>
      <c r="AT33" s="327"/>
      <c r="AU33" s="327"/>
      <c r="AV33" s="327"/>
      <c r="AW33" s="327"/>
      <c r="AX33" s="327"/>
      <c r="AY33" s="327"/>
      <c r="AZ33" s="327"/>
      <c r="BA33" s="327"/>
      <c r="BB33" s="327"/>
      <c r="BC33" s="327"/>
      <c r="BD33" s="327"/>
      <c r="BE33" s="327"/>
      <c r="BF33" s="327"/>
      <c r="BG33" s="327"/>
      <c r="BH33" s="327"/>
      <c r="BI33" s="328"/>
      <c r="BJ33" s="327"/>
      <c r="BK33" s="327"/>
      <c r="BL33" s="327"/>
      <c r="BM33" s="327"/>
      <c r="BN33" s="327"/>
      <c r="BO33" s="327"/>
      <c r="BP33" s="327"/>
      <c r="BQ33" s="327"/>
      <c r="BR33" s="327"/>
      <c r="BS33" s="327"/>
      <c r="BT33" s="327"/>
      <c r="BU33" s="327"/>
      <c r="BV33" s="327"/>
      <c r="BW33" s="327"/>
      <c r="BX33" s="327"/>
      <c r="BY33" s="327"/>
      <c r="BZ33" s="327"/>
      <c r="CA33" s="327"/>
      <c r="CB33" s="352"/>
      <c r="CD33" s="353"/>
      <c r="CE33" s="355"/>
      <c r="CF33" s="355"/>
      <c r="CG33" s="355"/>
      <c r="CH33" s="355"/>
      <c r="CI33" s="358"/>
      <c r="CJ33" s="358"/>
      <c r="CK33" s="358"/>
      <c r="CL33" s="366"/>
      <c r="CM33" s="366"/>
      <c r="CN33" s="367"/>
      <c r="CO33" s="367"/>
      <c r="CP33" s="367"/>
      <c r="CQ33" s="367"/>
      <c r="CR33" s="367"/>
      <c r="CS33" s="367"/>
      <c r="CT33" s="377"/>
      <c r="CU33" s="355"/>
      <c r="CV33" s="355"/>
      <c r="CW33" s="355"/>
      <c r="CX33" s="355"/>
      <c r="CY33" s="358"/>
      <c r="CZ33" s="358"/>
      <c r="DA33" s="358"/>
      <c r="DB33" s="366"/>
      <c r="DC33" s="366"/>
      <c r="DD33" s="367"/>
      <c r="DE33" s="367"/>
      <c r="DF33" s="367"/>
      <c r="DG33" s="367"/>
      <c r="DH33" s="367"/>
      <c r="DI33" s="367"/>
      <c r="DJ33" s="353"/>
    </row>
    <row r="34" customHeight="1" spans="2:114">
      <c r="B34" s="276"/>
      <c r="C34" s="283"/>
      <c r="D34" s="284"/>
      <c r="E34" s="284"/>
      <c r="F34" s="284"/>
      <c r="G34" s="284"/>
      <c r="H34" s="284"/>
      <c r="I34" s="284"/>
      <c r="J34" s="284"/>
      <c r="K34" s="284"/>
      <c r="L34" s="284"/>
      <c r="M34" s="284"/>
      <c r="N34" s="284"/>
      <c r="O34" s="284"/>
      <c r="P34" s="284"/>
      <c r="Q34" s="284"/>
      <c r="R34" s="284"/>
      <c r="S34" s="284"/>
      <c r="T34" s="284"/>
      <c r="U34" s="276"/>
      <c r="V34" s="283"/>
      <c r="W34" s="284"/>
      <c r="X34" s="284"/>
      <c r="Y34" s="284"/>
      <c r="Z34" s="284"/>
      <c r="AA34" s="284"/>
      <c r="AB34" s="284"/>
      <c r="AC34" s="284"/>
      <c r="AD34" s="284"/>
      <c r="AE34" s="284"/>
      <c r="AF34" s="284"/>
      <c r="AG34" s="284"/>
      <c r="AH34" s="284"/>
      <c r="AI34" s="284"/>
      <c r="AJ34" s="284"/>
      <c r="AK34" s="284"/>
      <c r="AL34" s="284"/>
      <c r="AM34" s="284"/>
      <c r="AN34" s="276"/>
      <c r="AP34" s="325"/>
      <c r="AQ34" s="327"/>
      <c r="AR34" s="327"/>
      <c r="AS34" s="327"/>
      <c r="AT34" s="327"/>
      <c r="AU34" s="327"/>
      <c r="AV34" s="327"/>
      <c r="AW34" s="327"/>
      <c r="AX34" s="327"/>
      <c r="AY34" s="327"/>
      <c r="AZ34" s="327"/>
      <c r="BA34" s="327"/>
      <c r="BB34" s="327"/>
      <c r="BC34" s="327"/>
      <c r="BD34" s="327"/>
      <c r="BE34" s="327"/>
      <c r="BF34" s="327"/>
      <c r="BG34" s="327"/>
      <c r="BH34" s="327"/>
      <c r="BI34" s="328"/>
      <c r="BJ34" s="327"/>
      <c r="BK34" s="327"/>
      <c r="BL34" s="327"/>
      <c r="BM34" s="327"/>
      <c r="BN34" s="327"/>
      <c r="BO34" s="327"/>
      <c r="BP34" s="327"/>
      <c r="BQ34" s="327"/>
      <c r="BR34" s="327"/>
      <c r="BS34" s="327"/>
      <c r="BT34" s="327"/>
      <c r="BU34" s="327"/>
      <c r="BV34" s="327"/>
      <c r="BW34" s="327"/>
      <c r="BX34" s="327"/>
      <c r="BY34" s="327"/>
      <c r="BZ34" s="327"/>
      <c r="CA34" s="327"/>
      <c r="CB34" s="352"/>
      <c r="CD34" s="353"/>
      <c r="CE34" s="359" t="s">
        <v>74</v>
      </c>
      <c r="CF34" s="359"/>
      <c r="CG34" s="359"/>
      <c r="CH34" s="359"/>
      <c r="CI34" s="359"/>
      <c r="CJ34" s="359"/>
      <c r="CK34" s="359"/>
      <c r="CL34" s="359"/>
      <c r="CM34" s="359"/>
      <c r="CN34" s="359"/>
      <c r="CO34" s="359"/>
      <c r="CP34" s="359"/>
      <c r="CQ34" s="359"/>
      <c r="CR34" s="359"/>
      <c r="CS34" s="359"/>
      <c r="CT34" s="353"/>
      <c r="CU34" s="359" t="s">
        <v>74</v>
      </c>
      <c r="CV34" s="359"/>
      <c r="CW34" s="359"/>
      <c r="CX34" s="359"/>
      <c r="CY34" s="359"/>
      <c r="CZ34" s="359"/>
      <c r="DA34" s="359"/>
      <c r="DB34" s="359"/>
      <c r="DC34" s="359"/>
      <c r="DD34" s="359"/>
      <c r="DE34" s="359"/>
      <c r="DF34" s="359"/>
      <c r="DG34" s="359"/>
      <c r="DH34" s="359"/>
      <c r="DI34" s="359"/>
      <c r="DJ34" s="353"/>
    </row>
    <row r="35" customHeight="1" spans="2:114">
      <c r="B35" s="276"/>
      <c r="C35" s="283"/>
      <c r="D35" s="284"/>
      <c r="E35" s="284"/>
      <c r="F35" s="284"/>
      <c r="G35" s="284"/>
      <c r="H35" s="284"/>
      <c r="I35" s="284"/>
      <c r="J35" s="284"/>
      <c r="K35" s="284"/>
      <c r="L35" s="284"/>
      <c r="M35" s="284"/>
      <c r="N35" s="284"/>
      <c r="O35" s="284"/>
      <c r="P35" s="284"/>
      <c r="Q35" s="284"/>
      <c r="R35" s="284"/>
      <c r="S35" s="284"/>
      <c r="T35" s="284"/>
      <c r="U35" s="276"/>
      <c r="V35" s="283"/>
      <c r="W35" s="284"/>
      <c r="X35" s="284"/>
      <c r="Y35" s="284"/>
      <c r="Z35" s="284"/>
      <c r="AA35" s="284"/>
      <c r="AB35" s="284"/>
      <c r="AC35" s="284"/>
      <c r="AD35" s="284"/>
      <c r="AE35" s="284"/>
      <c r="AF35" s="284"/>
      <c r="AG35" s="284"/>
      <c r="AH35" s="284"/>
      <c r="AI35" s="284"/>
      <c r="AJ35" s="284"/>
      <c r="AK35" s="284"/>
      <c r="AL35" s="284"/>
      <c r="AM35" s="284"/>
      <c r="AN35" s="276"/>
      <c r="AP35" s="325"/>
      <c r="AQ35" s="327"/>
      <c r="AR35" s="327"/>
      <c r="AS35" s="327"/>
      <c r="AT35" s="327"/>
      <c r="AU35" s="327"/>
      <c r="AV35" s="327"/>
      <c r="AW35" s="327"/>
      <c r="AX35" s="327"/>
      <c r="AY35" s="327"/>
      <c r="AZ35" s="327"/>
      <c r="BA35" s="327"/>
      <c r="BB35" s="327"/>
      <c r="BC35" s="327"/>
      <c r="BD35" s="327"/>
      <c r="BE35" s="327"/>
      <c r="BF35" s="327"/>
      <c r="BG35" s="327"/>
      <c r="BH35" s="327"/>
      <c r="BI35" s="328"/>
      <c r="BJ35" s="327"/>
      <c r="BK35" s="327"/>
      <c r="BL35" s="327"/>
      <c r="BM35" s="327"/>
      <c r="BN35" s="327"/>
      <c r="BO35" s="327"/>
      <c r="BP35" s="327"/>
      <c r="BQ35" s="327"/>
      <c r="BR35" s="327"/>
      <c r="BS35" s="327"/>
      <c r="BT35" s="327"/>
      <c r="BU35" s="327"/>
      <c r="BV35" s="327"/>
      <c r="BW35" s="327"/>
      <c r="BX35" s="327"/>
      <c r="BY35" s="327"/>
      <c r="BZ35" s="327"/>
      <c r="CA35" s="327"/>
      <c r="CB35" s="352"/>
      <c r="CD35" s="353"/>
      <c r="CE35" s="359"/>
      <c r="CF35" s="359"/>
      <c r="CG35" s="359"/>
      <c r="CH35" s="359"/>
      <c r="CI35" s="359"/>
      <c r="CJ35" s="359"/>
      <c r="CK35" s="359"/>
      <c r="CL35" s="359"/>
      <c r="CM35" s="359"/>
      <c r="CN35" s="359"/>
      <c r="CO35" s="359"/>
      <c r="CP35" s="359"/>
      <c r="CQ35" s="359"/>
      <c r="CR35" s="359"/>
      <c r="CS35" s="359"/>
      <c r="CT35" s="353"/>
      <c r="CU35" s="359"/>
      <c r="CV35" s="359"/>
      <c r="CW35" s="359"/>
      <c r="CX35" s="359"/>
      <c r="CY35" s="359"/>
      <c r="CZ35" s="359"/>
      <c r="DA35" s="359"/>
      <c r="DB35" s="359"/>
      <c r="DC35" s="359"/>
      <c r="DD35" s="359"/>
      <c r="DE35" s="359"/>
      <c r="DF35" s="359"/>
      <c r="DG35" s="359"/>
      <c r="DH35" s="359"/>
      <c r="DI35" s="359"/>
      <c r="DJ35" s="353"/>
    </row>
    <row r="36" customHeight="1" spans="2:114">
      <c r="B36" s="276"/>
      <c r="C36" s="283"/>
      <c r="D36" s="284"/>
      <c r="E36" s="284"/>
      <c r="F36" s="284"/>
      <c r="G36" s="284"/>
      <c r="H36" s="284"/>
      <c r="I36" s="284"/>
      <c r="J36" s="284"/>
      <c r="K36" s="284"/>
      <c r="L36" s="284"/>
      <c r="M36" s="284"/>
      <c r="N36" s="284"/>
      <c r="O36" s="284"/>
      <c r="P36" s="284"/>
      <c r="Q36" s="284"/>
      <c r="R36" s="284"/>
      <c r="S36" s="284"/>
      <c r="T36" s="284"/>
      <c r="U36" s="276"/>
      <c r="V36" s="283"/>
      <c r="W36" s="284"/>
      <c r="X36" s="284"/>
      <c r="Y36" s="284"/>
      <c r="Z36" s="284"/>
      <c r="AA36" s="284"/>
      <c r="AB36" s="284"/>
      <c r="AC36" s="284"/>
      <c r="AD36" s="284"/>
      <c r="AE36" s="284"/>
      <c r="AF36" s="284"/>
      <c r="AG36" s="284"/>
      <c r="AH36" s="284"/>
      <c r="AI36" s="284"/>
      <c r="AJ36" s="284"/>
      <c r="AK36" s="284"/>
      <c r="AL36" s="284"/>
      <c r="AM36" s="284"/>
      <c r="AN36" s="276"/>
      <c r="AP36" s="325"/>
      <c r="AQ36" s="327"/>
      <c r="AR36" s="327"/>
      <c r="AS36" s="327"/>
      <c r="AT36" s="327"/>
      <c r="AU36" s="327"/>
      <c r="AV36" s="327"/>
      <c r="AW36" s="327"/>
      <c r="AX36" s="327"/>
      <c r="AY36" s="327"/>
      <c r="AZ36" s="327"/>
      <c r="BA36" s="327"/>
      <c r="BB36" s="327"/>
      <c r="BC36" s="327"/>
      <c r="BD36" s="327"/>
      <c r="BE36" s="327"/>
      <c r="BF36" s="327"/>
      <c r="BG36" s="327"/>
      <c r="BH36" s="327"/>
      <c r="BI36" s="328"/>
      <c r="BJ36" s="327"/>
      <c r="BK36" s="327"/>
      <c r="BL36" s="327"/>
      <c r="BM36" s="327"/>
      <c r="BN36" s="327"/>
      <c r="BO36" s="327"/>
      <c r="BP36" s="327"/>
      <c r="BQ36" s="327"/>
      <c r="BR36" s="327"/>
      <c r="BS36" s="327"/>
      <c r="BT36" s="327"/>
      <c r="BU36" s="327"/>
      <c r="BV36" s="327"/>
      <c r="BW36" s="327"/>
      <c r="BX36" s="327"/>
      <c r="BY36" s="327"/>
      <c r="BZ36" s="327"/>
      <c r="CA36" s="327"/>
      <c r="CB36" s="352"/>
      <c r="CD36" s="353"/>
      <c r="CE36" s="359"/>
      <c r="CF36" s="359"/>
      <c r="CG36" s="359"/>
      <c r="CH36" s="359"/>
      <c r="CI36" s="359"/>
      <c r="CJ36" s="359"/>
      <c r="CK36" s="359"/>
      <c r="CL36" s="359"/>
      <c r="CM36" s="359"/>
      <c r="CN36" s="359"/>
      <c r="CO36" s="359"/>
      <c r="CP36" s="359"/>
      <c r="CQ36" s="359"/>
      <c r="CR36" s="359"/>
      <c r="CS36" s="359"/>
      <c r="CT36" s="353"/>
      <c r="CU36" s="359"/>
      <c r="CV36" s="359"/>
      <c r="CW36" s="359"/>
      <c r="CX36" s="359"/>
      <c r="CY36" s="359"/>
      <c r="CZ36" s="359"/>
      <c r="DA36" s="359"/>
      <c r="DB36" s="359"/>
      <c r="DC36" s="359"/>
      <c r="DD36" s="359"/>
      <c r="DE36" s="359"/>
      <c r="DF36" s="359"/>
      <c r="DG36" s="359"/>
      <c r="DH36" s="359"/>
      <c r="DI36" s="359"/>
      <c r="DJ36" s="353"/>
    </row>
    <row r="37" customHeight="1" spans="2:114">
      <c r="B37" s="276"/>
      <c r="C37" s="283"/>
      <c r="D37" s="284"/>
      <c r="E37" s="284"/>
      <c r="F37" s="284"/>
      <c r="G37" s="284"/>
      <c r="H37" s="284"/>
      <c r="I37" s="284"/>
      <c r="J37" s="284"/>
      <c r="K37" s="284"/>
      <c r="L37" s="284"/>
      <c r="M37" s="284"/>
      <c r="N37" s="284"/>
      <c r="O37" s="284"/>
      <c r="P37" s="284"/>
      <c r="Q37" s="284"/>
      <c r="R37" s="284"/>
      <c r="S37" s="284"/>
      <c r="T37" s="284"/>
      <c r="U37" s="276"/>
      <c r="V37" s="283"/>
      <c r="W37" s="284"/>
      <c r="X37" s="284"/>
      <c r="Y37" s="284"/>
      <c r="Z37" s="284"/>
      <c r="AA37" s="284"/>
      <c r="AB37" s="284"/>
      <c r="AC37" s="284"/>
      <c r="AD37" s="284"/>
      <c r="AE37" s="284"/>
      <c r="AF37" s="284"/>
      <c r="AG37" s="284"/>
      <c r="AH37" s="284"/>
      <c r="AI37" s="284"/>
      <c r="AJ37" s="284"/>
      <c r="AK37" s="284"/>
      <c r="AL37" s="284"/>
      <c r="AM37" s="284"/>
      <c r="AN37" s="276"/>
      <c r="AP37" s="325"/>
      <c r="AQ37" s="327"/>
      <c r="AR37" s="327"/>
      <c r="AS37" s="327"/>
      <c r="AT37" s="327"/>
      <c r="AU37" s="327"/>
      <c r="AV37" s="327"/>
      <c r="AW37" s="327"/>
      <c r="AX37" s="327"/>
      <c r="AY37" s="327"/>
      <c r="AZ37" s="327"/>
      <c r="BA37" s="327"/>
      <c r="BB37" s="327"/>
      <c r="BC37" s="327"/>
      <c r="BD37" s="327"/>
      <c r="BE37" s="327"/>
      <c r="BF37" s="327"/>
      <c r="BG37" s="327"/>
      <c r="BH37" s="327"/>
      <c r="BI37" s="328"/>
      <c r="BJ37" s="327"/>
      <c r="BK37" s="327"/>
      <c r="BL37" s="327"/>
      <c r="BM37" s="327"/>
      <c r="BN37" s="327"/>
      <c r="BO37" s="327"/>
      <c r="BP37" s="327"/>
      <c r="BQ37" s="327"/>
      <c r="BR37" s="327"/>
      <c r="BS37" s="327"/>
      <c r="BT37" s="327"/>
      <c r="BU37" s="327"/>
      <c r="BV37" s="327"/>
      <c r="BW37" s="327"/>
      <c r="BX37" s="327"/>
      <c r="BY37" s="327"/>
      <c r="BZ37" s="327"/>
      <c r="CA37" s="327"/>
      <c r="CB37" s="352"/>
      <c r="CD37" s="353"/>
      <c r="CE37" s="359"/>
      <c r="CF37" s="359"/>
      <c r="CG37" s="359"/>
      <c r="CH37" s="359"/>
      <c r="CI37" s="359"/>
      <c r="CJ37" s="359"/>
      <c r="CK37" s="359"/>
      <c r="CL37" s="359"/>
      <c r="CM37" s="359"/>
      <c r="CN37" s="359"/>
      <c r="CO37" s="359"/>
      <c r="CP37" s="359"/>
      <c r="CQ37" s="359"/>
      <c r="CR37" s="359"/>
      <c r="CS37" s="359"/>
      <c r="CT37" s="353"/>
      <c r="CU37" s="359"/>
      <c r="CV37" s="359"/>
      <c r="CW37" s="359"/>
      <c r="CX37" s="359"/>
      <c r="CY37" s="359"/>
      <c r="CZ37" s="359"/>
      <c r="DA37" s="359"/>
      <c r="DB37" s="359"/>
      <c r="DC37" s="359"/>
      <c r="DD37" s="359"/>
      <c r="DE37" s="359"/>
      <c r="DF37" s="359"/>
      <c r="DG37" s="359"/>
      <c r="DH37" s="359"/>
      <c r="DI37" s="359"/>
      <c r="DJ37" s="353"/>
    </row>
    <row r="38" customHeight="1" spans="2:114">
      <c r="B38" s="276"/>
      <c r="C38" s="283"/>
      <c r="D38" s="284"/>
      <c r="E38" s="284"/>
      <c r="F38" s="284"/>
      <c r="G38" s="284"/>
      <c r="H38" s="284"/>
      <c r="I38" s="284"/>
      <c r="J38" s="284"/>
      <c r="K38" s="284"/>
      <c r="L38" s="284"/>
      <c r="M38" s="284"/>
      <c r="N38" s="284"/>
      <c r="O38" s="284"/>
      <c r="P38" s="284"/>
      <c r="Q38" s="284"/>
      <c r="R38" s="284"/>
      <c r="S38" s="284"/>
      <c r="T38" s="284"/>
      <c r="U38" s="276"/>
      <c r="V38" s="283"/>
      <c r="W38" s="284"/>
      <c r="X38" s="284"/>
      <c r="Y38" s="284"/>
      <c r="Z38" s="284"/>
      <c r="AA38" s="284"/>
      <c r="AB38" s="284"/>
      <c r="AC38" s="284"/>
      <c r="AD38" s="284"/>
      <c r="AE38" s="284"/>
      <c r="AF38" s="284"/>
      <c r="AG38" s="284"/>
      <c r="AH38" s="284"/>
      <c r="AI38" s="284"/>
      <c r="AJ38" s="284"/>
      <c r="AK38" s="284"/>
      <c r="AL38" s="284"/>
      <c r="AM38" s="284"/>
      <c r="AN38" s="276"/>
      <c r="AP38" s="325"/>
      <c r="AQ38" s="327"/>
      <c r="AR38" s="327"/>
      <c r="AS38" s="327"/>
      <c r="AT38" s="327"/>
      <c r="AU38" s="327"/>
      <c r="AV38" s="327"/>
      <c r="AW38" s="327"/>
      <c r="AX38" s="327"/>
      <c r="AY38" s="327"/>
      <c r="AZ38" s="327"/>
      <c r="BA38" s="327"/>
      <c r="BB38" s="327"/>
      <c r="BC38" s="327"/>
      <c r="BD38" s="327"/>
      <c r="BE38" s="327"/>
      <c r="BF38" s="327"/>
      <c r="BG38" s="327"/>
      <c r="BH38" s="327"/>
      <c r="BI38" s="328"/>
      <c r="BJ38" s="327"/>
      <c r="BK38" s="327"/>
      <c r="BL38" s="327"/>
      <c r="BM38" s="327"/>
      <c r="BN38" s="327"/>
      <c r="BO38" s="327"/>
      <c r="BP38" s="327"/>
      <c r="BQ38" s="327"/>
      <c r="BR38" s="327"/>
      <c r="BS38" s="327"/>
      <c r="BT38" s="327"/>
      <c r="BU38" s="327"/>
      <c r="BV38" s="327"/>
      <c r="BW38" s="327"/>
      <c r="BX38" s="327"/>
      <c r="BY38" s="327"/>
      <c r="BZ38" s="327"/>
      <c r="CA38" s="327"/>
      <c r="CB38" s="352"/>
      <c r="CD38" s="353"/>
      <c r="CE38" s="359"/>
      <c r="CF38" s="359"/>
      <c r="CG38" s="359"/>
      <c r="CH38" s="359"/>
      <c r="CI38" s="359"/>
      <c r="CJ38" s="359"/>
      <c r="CK38" s="359"/>
      <c r="CL38" s="359"/>
      <c r="CM38" s="359"/>
      <c r="CN38" s="359"/>
      <c r="CO38" s="359"/>
      <c r="CP38" s="359"/>
      <c r="CQ38" s="359"/>
      <c r="CR38" s="359"/>
      <c r="CS38" s="359"/>
      <c r="CT38" s="353"/>
      <c r="CU38" s="359"/>
      <c r="CV38" s="359"/>
      <c r="CW38" s="359"/>
      <c r="CX38" s="359"/>
      <c r="CY38" s="359"/>
      <c r="CZ38" s="359"/>
      <c r="DA38" s="359"/>
      <c r="DB38" s="359"/>
      <c r="DC38" s="359"/>
      <c r="DD38" s="359"/>
      <c r="DE38" s="359"/>
      <c r="DF38" s="359"/>
      <c r="DG38" s="359"/>
      <c r="DH38" s="359"/>
      <c r="DI38" s="359"/>
      <c r="DJ38" s="353"/>
    </row>
    <row r="39" customHeight="1" spans="2:114">
      <c r="B39" s="276"/>
      <c r="C39" s="223" t="s">
        <v>75</v>
      </c>
      <c r="D39" s="94" t="str">
        <f>IFERROR(INDEX(date!$C$9:$K$9,MATCH($X$3,date!$C$3:$K$3,0)),"")</f>
        <v>每额外获得一个“3”，你可以在截止日期前额外获得一分钟的准备时间，以便用于其他活动。</v>
      </c>
      <c r="E39" s="94"/>
      <c r="F39" s="94"/>
      <c r="G39" s="94"/>
      <c r="H39" s="94"/>
      <c r="I39" s="94"/>
      <c r="J39" s="94"/>
      <c r="K39" s="94"/>
      <c r="L39" s="94"/>
      <c r="M39" s="94"/>
      <c r="N39" s="94"/>
      <c r="O39" s="94"/>
      <c r="P39" s="94"/>
      <c r="Q39" s="94"/>
      <c r="R39" s="94"/>
      <c r="S39" s="94"/>
      <c r="T39" s="94"/>
      <c r="U39" s="276"/>
      <c r="V39" s="223" t="s">
        <v>75</v>
      </c>
      <c r="W39" s="94" t="str">
        <f>IFERROR(INDEX(date!$C$20:$K$20,MATCH($X$3,date!$C$3:$K$3,0)),"")</f>
        <v>每额外获得一个“3”，你可以在第二次使用中额外增加一个“3”，此效果甚至可使一次掷骰的“3”数量超过六个。</v>
      </c>
      <c r="X39" s="94"/>
      <c r="Y39" s="94"/>
      <c r="Z39" s="94"/>
      <c r="AA39" s="94"/>
      <c r="AB39" s="94"/>
      <c r="AC39" s="94"/>
      <c r="AD39" s="94"/>
      <c r="AE39" s="94"/>
      <c r="AF39" s="94"/>
      <c r="AG39" s="94"/>
      <c r="AH39" s="94"/>
      <c r="AI39" s="94"/>
      <c r="AJ39" s="94"/>
      <c r="AK39" s="94"/>
      <c r="AL39" s="94"/>
      <c r="AM39" s="94"/>
      <c r="AN39" s="276"/>
      <c r="AP39" s="325"/>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52"/>
      <c r="CD39" s="353"/>
      <c r="CE39" s="359"/>
      <c r="CF39" s="359"/>
      <c r="CG39" s="359"/>
      <c r="CH39" s="359"/>
      <c r="CI39" s="359"/>
      <c r="CJ39" s="359"/>
      <c r="CK39" s="359"/>
      <c r="CL39" s="359"/>
      <c r="CM39" s="359"/>
      <c r="CN39" s="359"/>
      <c r="CO39" s="359"/>
      <c r="CP39" s="359"/>
      <c r="CQ39" s="359"/>
      <c r="CR39" s="359"/>
      <c r="CS39" s="359"/>
      <c r="CT39" s="353"/>
      <c r="CU39" s="359"/>
      <c r="CV39" s="359"/>
      <c r="CW39" s="359"/>
      <c r="CX39" s="359"/>
      <c r="CY39" s="359"/>
      <c r="CZ39" s="359"/>
      <c r="DA39" s="359"/>
      <c r="DB39" s="359"/>
      <c r="DC39" s="359"/>
      <c r="DD39" s="359"/>
      <c r="DE39" s="359"/>
      <c r="DF39" s="359"/>
      <c r="DG39" s="359"/>
      <c r="DH39" s="359"/>
      <c r="DI39" s="359"/>
      <c r="DJ39" s="353"/>
    </row>
    <row r="40" customHeight="1" spans="2:114">
      <c r="B40" s="276"/>
      <c r="C40" s="223"/>
      <c r="D40" s="94"/>
      <c r="E40" s="94"/>
      <c r="F40" s="94"/>
      <c r="G40" s="94"/>
      <c r="H40" s="94"/>
      <c r="I40" s="94"/>
      <c r="J40" s="94"/>
      <c r="K40" s="94"/>
      <c r="L40" s="94"/>
      <c r="M40" s="94"/>
      <c r="N40" s="94"/>
      <c r="O40" s="94"/>
      <c r="P40" s="94"/>
      <c r="Q40" s="94"/>
      <c r="R40" s="94"/>
      <c r="S40" s="94"/>
      <c r="T40" s="94"/>
      <c r="U40" s="276"/>
      <c r="V40" s="223"/>
      <c r="W40" s="94"/>
      <c r="X40" s="94"/>
      <c r="Y40" s="94"/>
      <c r="Z40" s="94"/>
      <c r="AA40" s="94"/>
      <c r="AB40" s="94"/>
      <c r="AC40" s="94"/>
      <c r="AD40" s="94"/>
      <c r="AE40" s="94"/>
      <c r="AF40" s="94"/>
      <c r="AG40" s="94"/>
      <c r="AH40" s="94"/>
      <c r="AI40" s="94"/>
      <c r="AJ40" s="94"/>
      <c r="AK40" s="94"/>
      <c r="AL40" s="94"/>
      <c r="AM40" s="94"/>
      <c r="AN40" s="276"/>
      <c r="AP40" s="325"/>
      <c r="AQ40" s="326" t="str">
        <f>INDEX(date!$C$65:$K$65,MATCH($X$11,date!$C$56:$K$56,0))</f>
        <v>德古拉的棺材</v>
      </c>
      <c r="AR40" s="326"/>
      <c r="AS40" s="326"/>
      <c r="AT40" s="326"/>
      <c r="AU40" s="326"/>
      <c r="AV40" s="326"/>
      <c r="AW40" s="326"/>
      <c r="AX40" s="326"/>
      <c r="AY40" s="326"/>
      <c r="AZ40" s="326"/>
      <c r="BA40" s="326"/>
      <c r="BB40" s="326"/>
      <c r="BC40" s="326"/>
      <c r="BD40" s="326"/>
      <c r="BE40" s="326"/>
      <c r="BF40" s="326"/>
      <c r="BG40" s="340" t="s">
        <v>61</v>
      </c>
      <c r="BH40" s="340"/>
      <c r="BI40" s="328"/>
      <c r="BJ40" s="326"/>
      <c r="BK40" s="326"/>
      <c r="BL40" s="326"/>
      <c r="BM40" s="326"/>
      <c r="BN40" s="326"/>
      <c r="BO40" s="326"/>
      <c r="BP40" s="326"/>
      <c r="BQ40" s="326"/>
      <c r="BR40" s="326"/>
      <c r="BS40" s="326"/>
      <c r="BT40" s="326"/>
      <c r="BU40" s="326"/>
      <c r="BV40" s="326"/>
      <c r="BW40" s="326"/>
      <c r="BX40" s="326"/>
      <c r="BY40" s="326"/>
      <c r="BZ40" s="340"/>
      <c r="CA40" s="340"/>
      <c r="CB40" s="352"/>
      <c r="CD40" s="353"/>
      <c r="CE40" s="359"/>
      <c r="CF40" s="359"/>
      <c r="CG40" s="359"/>
      <c r="CH40" s="359"/>
      <c r="CI40" s="359"/>
      <c r="CJ40" s="359"/>
      <c r="CK40" s="359"/>
      <c r="CL40" s="359"/>
      <c r="CM40" s="359"/>
      <c r="CN40" s="359"/>
      <c r="CO40" s="359"/>
      <c r="CP40" s="359"/>
      <c r="CQ40" s="359"/>
      <c r="CR40" s="359"/>
      <c r="CS40" s="359"/>
      <c r="CT40" s="353"/>
      <c r="CU40" s="359"/>
      <c r="CV40" s="359"/>
      <c r="CW40" s="359"/>
      <c r="CX40" s="359"/>
      <c r="CY40" s="359"/>
      <c r="CZ40" s="359"/>
      <c r="DA40" s="359"/>
      <c r="DB40" s="359"/>
      <c r="DC40" s="359"/>
      <c r="DD40" s="359"/>
      <c r="DE40" s="359"/>
      <c r="DF40" s="359"/>
      <c r="DG40" s="359"/>
      <c r="DH40" s="359"/>
      <c r="DI40" s="359"/>
      <c r="DJ40" s="353"/>
    </row>
    <row r="41" customHeight="1" spans="2:114">
      <c r="B41" s="276"/>
      <c r="C41" s="223"/>
      <c r="D41" s="94"/>
      <c r="E41" s="94"/>
      <c r="F41" s="94"/>
      <c r="G41" s="94"/>
      <c r="H41" s="94"/>
      <c r="I41" s="94"/>
      <c r="J41" s="94"/>
      <c r="K41" s="94"/>
      <c r="L41" s="94"/>
      <c r="M41" s="94"/>
      <c r="N41" s="94"/>
      <c r="O41" s="94"/>
      <c r="P41" s="94"/>
      <c r="Q41" s="94"/>
      <c r="R41" s="94"/>
      <c r="S41" s="94"/>
      <c r="T41" s="94"/>
      <c r="U41" s="276"/>
      <c r="V41" s="223"/>
      <c r="W41" s="94"/>
      <c r="X41" s="94"/>
      <c r="Y41" s="94"/>
      <c r="Z41" s="94"/>
      <c r="AA41" s="94"/>
      <c r="AB41" s="94"/>
      <c r="AC41" s="94"/>
      <c r="AD41" s="94"/>
      <c r="AE41" s="94"/>
      <c r="AF41" s="94"/>
      <c r="AG41" s="94"/>
      <c r="AH41" s="94"/>
      <c r="AI41" s="94"/>
      <c r="AJ41" s="94"/>
      <c r="AK41" s="94"/>
      <c r="AL41" s="94"/>
      <c r="AM41" s="94"/>
      <c r="AN41" s="276"/>
      <c r="AP41" s="325"/>
      <c r="AQ41" s="326"/>
      <c r="AR41" s="326"/>
      <c r="AS41" s="326"/>
      <c r="AT41" s="326"/>
      <c r="AU41" s="326"/>
      <c r="AV41" s="326"/>
      <c r="AW41" s="326"/>
      <c r="AX41" s="326"/>
      <c r="AY41" s="326"/>
      <c r="AZ41" s="326"/>
      <c r="BA41" s="326"/>
      <c r="BB41" s="326"/>
      <c r="BC41" s="326"/>
      <c r="BD41" s="326"/>
      <c r="BE41" s="326"/>
      <c r="BF41" s="326"/>
      <c r="BG41" s="341" t="s">
        <v>65</v>
      </c>
      <c r="BH41" s="341"/>
      <c r="BI41" s="328"/>
      <c r="BJ41" s="326"/>
      <c r="BK41" s="326"/>
      <c r="BL41" s="326"/>
      <c r="BM41" s="326"/>
      <c r="BN41" s="326"/>
      <c r="BO41" s="326"/>
      <c r="BP41" s="326"/>
      <c r="BQ41" s="326"/>
      <c r="BR41" s="326"/>
      <c r="BS41" s="326"/>
      <c r="BT41" s="326"/>
      <c r="BU41" s="326"/>
      <c r="BV41" s="326"/>
      <c r="BW41" s="326"/>
      <c r="BX41" s="326"/>
      <c r="BY41" s="326"/>
      <c r="BZ41" s="341"/>
      <c r="CA41" s="341"/>
      <c r="CB41" s="352"/>
      <c r="CD41" s="353"/>
      <c r="CE41" s="359"/>
      <c r="CF41" s="359"/>
      <c r="CG41" s="359"/>
      <c r="CH41" s="359"/>
      <c r="CI41" s="359"/>
      <c r="CJ41" s="359"/>
      <c r="CK41" s="359"/>
      <c r="CL41" s="359"/>
      <c r="CM41" s="359"/>
      <c r="CN41" s="359"/>
      <c r="CO41" s="359"/>
      <c r="CP41" s="359"/>
      <c r="CQ41" s="359"/>
      <c r="CR41" s="359"/>
      <c r="CS41" s="359"/>
      <c r="CT41" s="353"/>
      <c r="CU41" s="359"/>
      <c r="CV41" s="359"/>
      <c r="CW41" s="359"/>
      <c r="CX41" s="359"/>
      <c r="CY41" s="359"/>
      <c r="CZ41" s="359"/>
      <c r="DA41" s="359"/>
      <c r="DB41" s="359"/>
      <c r="DC41" s="359"/>
      <c r="DD41" s="359"/>
      <c r="DE41" s="359"/>
      <c r="DF41" s="359"/>
      <c r="DG41" s="359"/>
      <c r="DH41" s="359"/>
      <c r="DI41" s="359"/>
      <c r="DJ41" s="353"/>
    </row>
    <row r="42" customHeight="1" spans="2:114">
      <c r="B42" s="276"/>
      <c r="C42" s="223"/>
      <c r="D42" s="94"/>
      <c r="E42" s="94"/>
      <c r="F42" s="94"/>
      <c r="G42" s="94"/>
      <c r="H42" s="94"/>
      <c r="I42" s="94"/>
      <c r="J42" s="94"/>
      <c r="K42" s="94"/>
      <c r="L42" s="94"/>
      <c r="M42" s="94"/>
      <c r="N42" s="94"/>
      <c r="O42" s="94"/>
      <c r="P42" s="94"/>
      <c r="Q42" s="94"/>
      <c r="R42" s="94"/>
      <c r="S42" s="94"/>
      <c r="T42" s="94"/>
      <c r="U42" s="276"/>
      <c r="V42" s="223"/>
      <c r="W42" s="94"/>
      <c r="X42" s="94"/>
      <c r="Y42" s="94"/>
      <c r="Z42" s="94"/>
      <c r="AA42" s="94"/>
      <c r="AB42" s="94"/>
      <c r="AC42" s="94"/>
      <c r="AD42" s="94"/>
      <c r="AE42" s="94"/>
      <c r="AF42" s="94"/>
      <c r="AG42" s="94"/>
      <c r="AH42" s="94"/>
      <c r="AI42" s="94"/>
      <c r="AJ42" s="94"/>
      <c r="AK42" s="94"/>
      <c r="AL42" s="94"/>
      <c r="AM42" s="94"/>
      <c r="AN42" s="276"/>
      <c r="AP42" s="325"/>
      <c r="AQ42" s="327" t="str">
        <f>INDEX(date!$C$66:$K$66,MATCH($X$11,date!$C$56:$K$56,0))</f>
        <v>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v>
      </c>
      <c r="AR42" s="327"/>
      <c r="AS42" s="327"/>
      <c r="AT42" s="327"/>
      <c r="AU42" s="327"/>
      <c r="AV42" s="327"/>
      <c r="AW42" s="327"/>
      <c r="AX42" s="327"/>
      <c r="AY42" s="327"/>
      <c r="AZ42" s="327"/>
      <c r="BA42" s="327"/>
      <c r="BB42" s="327"/>
      <c r="BC42" s="327"/>
      <c r="BD42" s="327"/>
      <c r="BE42" s="327"/>
      <c r="BF42" s="327"/>
      <c r="BG42" s="327"/>
      <c r="BH42" s="327"/>
      <c r="BI42" s="328"/>
      <c r="BJ42" s="327"/>
      <c r="BK42" s="327"/>
      <c r="BL42" s="327"/>
      <c r="BM42" s="327"/>
      <c r="BN42" s="327"/>
      <c r="BO42" s="327"/>
      <c r="BP42" s="327"/>
      <c r="BQ42" s="327"/>
      <c r="BR42" s="327"/>
      <c r="BS42" s="327"/>
      <c r="BT42" s="327"/>
      <c r="BU42" s="327"/>
      <c r="BV42" s="327"/>
      <c r="BW42" s="327"/>
      <c r="BX42" s="327"/>
      <c r="BY42" s="327"/>
      <c r="BZ42" s="327"/>
      <c r="CA42" s="327"/>
      <c r="CB42" s="352"/>
      <c r="CD42" s="353"/>
      <c r="CE42" s="360" t="s">
        <v>51</v>
      </c>
      <c r="CF42" s="360"/>
      <c r="CG42" s="361"/>
      <c r="CH42" s="361"/>
      <c r="CI42" s="361"/>
      <c r="CJ42" s="361"/>
      <c r="CK42" s="361"/>
      <c r="CL42" s="361"/>
      <c r="CM42" s="361"/>
      <c r="CN42" s="361"/>
      <c r="CO42" s="361"/>
      <c r="CP42" s="361"/>
      <c r="CQ42" s="361"/>
      <c r="CR42" s="368" t="s">
        <v>21</v>
      </c>
      <c r="CS42" s="368"/>
      <c r="CT42" s="353"/>
      <c r="CU42" s="360" t="s">
        <v>51</v>
      </c>
      <c r="CV42" s="360"/>
      <c r="CW42" s="361"/>
      <c r="CX42" s="361"/>
      <c r="CY42" s="361"/>
      <c r="CZ42" s="361"/>
      <c r="DA42" s="361"/>
      <c r="DB42" s="361"/>
      <c r="DC42" s="361"/>
      <c r="DD42" s="361"/>
      <c r="DE42" s="361"/>
      <c r="DF42" s="361"/>
      <c r="DG42" s="361"/>
      <c r="DH42" s="368" t="s">
        <v>21</v>
      </c>
      <c r="DI42" s="368"/>
      <c r="DJ42" s="353"/>
    </row>
    <row r="43" customHeight="1" spans="2:114">
      <c r="B43" s="276"/>
      <c r="C43" s="223"/>
      <c r="D43" s="94"/>
      <c r="E43" s="94"/>
      <c r="F43" s="94"/>
      <c r="G43" s="94"/>
      <c r="H43" s="94"/>
      <c r="I43" s="94"/>
      <c r="J43" s="94"/>
      <c r="K43" s="94"/>
      <c r="L43" s="94"/>
      <c r="M43" s="94"/>
      <c r="N43" s="94"/>
      <c r="O43" s="94"/>
      <c r="P43" s="94"/>
      <c r="Q43" s="94"/>
      <c r="R43" s="94"/>
      <c r="S43" s="94"/>
      <c r="T43" s="94"/>
      <c r="U43" s="276"/>
      <c r="V43" s="223"/>
      <c r="W43" s="94"/>
      <c r="X43" s="94"/>
      <c r="Y43" s="94"/>
      <c r="Z43" s="94"/>
      <c r="AA43" s="94"/>
      <c r="AB43" s="94"/>
      <c r="AC43" s="94"/>
      <c r="AD43" s="94"/>
      <c r="AE43" s="94"/>
      <c r="AF43" s="94"/>
      <c r="AG43" s="94"/>
      <c r="AH43" s="94"/>
      <c r="AI43" s="94"/>
      <c r="AJ43" s="94"/>
      <c r="AK43" s="94"/>
      <c r="AL43" s="94"/>
      <c r="AM43" s="94"/>
      <c r="AN43" s="276"/>
      <c r="AP43" s="325"/>
      <c r="AQ43" s="327"/>
      <c r="AR43" s="327"/>
      <c r="AS43" s="327"/>
      <c r="AT43" s="327"/>
      <c r="AU43" s="327"/>
      <c r="AV43" s="327"/>
      <c r="AW43" s="327"/>
      <c r="AX43" s="327"/>
      <c r="AY43" s="327"/>
      <c r="AZ43" s="327"/>
      <c r="BA43" s="327"/>
      <c r="BB43" s="327"/>
      <c r="BC43" s="327"/>
      <c r="BD43" s="327"/>
      <c r="BE43" s="327"/>
      <c r="BF43" s="327"/>
      <c r="BG43" s="327"/>
      <c r="BH43" s="327"/>
      <c r="BI43" s="328"/>
      <c r="BJ43" s="327"/>
      <c r="BK43" s="327"/>
      <c r="BL43" s="327"/>
      <c r="BM43" s="327"/>
      <c r="BN43" s="327"/>
      <c r="BO43" s="327"/>
      <c r="BP43" s="327"/>
      <c r="BQ43" s="327"/>
      <c r="BR43" s="327"/>
      <c r="BS43" s="327"/>
      <c r="BT43" s="327"/>
      <c r="BU43" s="327"/>
      <c r="BV43" s="327"/>
      <c r="BW43" s="327"/>
      <c r="BX43" s="327"/>
      <c r="BY43" s="327"/>
      <c r="BZ43" s="327"/>
      <c r="CA43" s="327"/>
      <c r="CB43" s="352"/>
      <c r="CD43" s="353"/>
      <c r="CE43" s="360"/>
      <c r="CF43" s="360"/>
      <c r="CG43" s="361"/>
      <c r="CH43" s="361"/>
      <c r="CI43" s="361"/>
      <c r="CJ43" s="361"/>
      <c r="CK43" s="361"/>
      <c r="CL43" s="361"/>
      <c r="CM43" s="361"/>
      <c r="CN43" s="361"/>
      <c r="CO43" s="361"/>
      <c r="CP43" s="361"/>
      <c r="CQ43" s="361"/>
      <c r="CR43" s="368"/>
      <c r="CS43" s="368"/>
      <c r="CT43" s="353"/>
      <c r="CU43" s="360"/>
      <c r="CV43" s="360"/>
      <c r="CW43" s="361"/>
      <c r="CX43" s="361"/>
      <c r="CY43" s="361"/>
      <c r="CZ43" s="361"/>
      <c r="DA43" s="361"/>
      <c r="DB43" s="361"/>
      <c r="DC43" s="361"/>
      <c r="DD43" s="361"/>
      <c r="DE43" s="361"/>
      <c r="DF43" s="361"/>
      <c r="DG43" s="361"/>
      <c r="DH43" s="368"/>
      <c r="DI43" s="368"/>
      <c r="DJ43" s="353"/>
    </row>
    <row r="44" customHeight="1" spans="2:114">
      <c r="B44" s="276"/>
      <c r="C44" s="223"/>
      <c r="D44" s="94"/>
      <c r="E44" s="94"/>
      <c r="F44" s="94"/>
      <c r="G44" s="94"/>
      <c r="H44" s="94"/>
      <c r="I44" s="94"/>
      <c r="J44" s="94"/>
      <c r="K44" s="94"/>
      <c r="L44" s="94"/>
      <c r="M44" s="94"/>
      <c r="N44" s="94"/>
      <c r="O44" s="94"/>
      <c r="P44" s="94"/>
      <c r="Q44" s="94"/>
      <c r="R44" s="94"/>
      <c r="S44" s="94"/>
      <c r="T44" s="94"/>
      <c r="U44" s="276"/>
      <c r="V44" s="223"/>
      <c r="W44" s="94"/>
      <c r="X44" s="94"/>
      <c r="Y44" s="94"/>
      <c r="Z44" s="94"/>
      <c r="AA44" s="94"/>
      <c r="AB44" s="94"/>
      <c r="AC44" s="94"/>
      <c r="AD44" s="94"/>
      <c r="AE44" s="94"/>
      <c r="AF44" s="94"/>
      <c r="AG44" s="94"/>
      <c r="AH44" s="94"/>
      <c r="AI44" s="94"/>
      <c r="AJ44" s="94"/>
      <c r="AK44" s="94"/>
      <c r="AL44" s="94"/>
      <c r="AM44" s="94"/>
      <c r="AN44" s="276"/>
      <c r="AP44" s="325"/>
      <c r="AQ44" s="327"/>
      <c r="AR44" s="327"/>
      <c r="AS44" s="327"/>
      <c r="AT44" s="327"/>
      <c r="AU44" s="327"/>
      <c r="AV44" s="327"/>
      <c r="AW44" s="327"/>
      <c r="AX44" s="327"/>
      <c r="AY44" s="327"/>
      <c r="AZ44" s="327"/>
      <c r="BA44" s="327"/>
      <c r="BB44" s="327"/>
      <c r="BC44" s="327"/>
      <c r="BD44" s="327"/>
      <c r="BE44" s="327"/>
      <c r="BF44" s="327"/>
      <c r="BG44" s="327"/>
      <c r="BH44" s="327"/>
      <c r="BI44" s="328"/>
      <c r="BJ44" s="327"/>
      <c r="BK44" s="327"/>
      <c r="BL44" s="327"/>
      <c r="BM44" s="327"/>
      <c r="BN44" s="327"/>
      <c r="BO44" s="327"/>
      <c r="BP44" s="327"/>
      <c r="BQ44" s="327"/>
      <c r="BR44" s="327"/>
      <c r="BS44" s="327"/>
      <c r="BT44" s="327"/>
      <c r="BU44" s="327"/>
      <c r="BV44" s="327"/>
      <c r="BW44" s="327"/>
      <c r="BX44" s="327"/>
      <c r="BY44" s="327"/>
      <c r="BZ44" s="327"/>
      <c r="CA44" s="327"/>
      <c r="CB44" s="352"/>
      <c r="CD44" s="353"/>
      <c r="CE44" s="333"/>
      <c r="CF44" s="333"/>
      <c r="CG44" s="333"/>
      <c r="CH44" s="333"/>
      <c r="CI44" s="333"/>
      <c r="CJ44" s="333"/>
      <c r="CK44" s="333"/>
      <c r="CL44" s="333"/>
      <c r="CM44" s="333"/>
      <c r="CN44" s="333"/>
      <c r="CO44" s="333"/>
      <c r="CP44" s="333"/>
      <c r="CQ44" s="333"/>
      <c r="CR44" s="333"/>
      <c r="CS44" s="333"/>
      <c r="CT44" s="353"/>
      <c r="CU44" s="333"/>
      <c r="CV44" s="333"/>
      <c r="CW44" s="333"/>
      <c r="CX44" s="333"/>
      <c r="CY44" s="333"/>
      <c r="CZ44" s="333"/>
      <c r="DA44" s="333"/>
      <c r="DB44" s="333"/>
      <c r="DC44" s="333"/>
      <c r="DD44" s="333"/>
      <c r="DE44" s="333"/>
      <c r="DF44" s="333"/>
      <c r="DG44" s="333"/>
      <c r="DH44" s="333"/>
      <c r="DI44" s="333"/>
      <c r="DJ44" s="353"/>
    </row>
    <row r="45" customHeight="1" spans="2:114">
      <c r="B45" s="276"/>
      <c r="C45" s="285" t="s">
        <v>76</v>
      </c>
      <c r="D45" s="286" t="str">
        <f>IFERROR(INDEX(date!$C$10:$K$10,MATCH($X$3,date!$C$3:$K$3,0)),"")</f>
        <v>你大错特错——直到为时已晚你才发现这一点。你的追捕者会出其不意地袭击你，截止日期早已过去……所有的时间去哪了？</v>
      </c>
      <c r="E45" s="286"/>
      <c r="F45" s="286"/>
      <c r="G45" s="286"/>
      <c r="H45" s="286"/>
      <c r="I45" s="286"/>
      <c r="J45" s="286"/>
      <c r="K45" s="286"/>
      <c r="L45" s="286"/>
      <c r="M45" s="286"/>
      <c r="N45" s="286"/>
      <c r="O45" s="286"/>
      <c r="P45" s="286"/>
      <c r="Q45" s="286"/>
      <c r="R45" s="286"/>
      <c r="S45" s="286"/>
      <c r="T45" s="286"/>
      <c r="U45" s="276"/>
      <c r="V45" s="285" t="s">
        <v>76</v>
      </c>
      <c r="W45" s="286" t="str">
        <f>IFERROR(INDEX(date!$C$21:$K$21,MATCH($X$3,date!$C$3:$K$3,0)),"")</f>
        <v>原始掷骰结果变为失败，随后该能力再次失败。第二次失败要么在同一目标上重复，要么转移到另一个目标上，以造成更严重后果为准。复制的失败不会产生混沌。</v>
      </c>
      <c r="X45" s="286"/>
      <c r="Y45" s="286"/>
      <c r="Z45" s="286"/>
      <c r="AA45" s="286"/>
      <c r="AB45" s="286"/>
      <c r="AC45" s="286"/>
      <c r="AD45" s="286"/>
      <c r="AE45" s="286"/>
      <c r="AF45" s="286"/>
      <c r="AG45" s="286"/>
      <c r="AH45" s="286"/>
      <c r="AI45" s="286"/>
      <c r="AJ45" s="286"/>
      <c r="AK45" s="286"/>
      <c r="AL45" s="286"/>
      <c r="AM45" s="286"/>
      <c r="AN45" s="276"/>
      <c r="AP45" s="325"/>
      <c r="AQ45" s="327"/>
      <c r="AR45" s="327"/>
      <c r="AS45" s="327"/>
      <c r="AT45" s="327"/>
      <c r="AU45" s="327"/>
      <c r="AV45" s="327"/>
      <c r="AW45" s="327"/>
      <c r="AX45" s="327"/>
      <c r="AY45" s="327"/>
      <c r="AZ45" s="327"/>
      <c r="BA45" s="327"/>
      <c r="BB45" s="327"/>
      <c r="BC45" s="327"/>
      <c r="BD45" s="327"/>
      <c r="BE45" s="327"/>
      <c r="BF45" s="327"/>
      <c r="BG45" s="327"/>
      <c r="BH45" s="327"/>
      <c r="BI45" s="328"/>
      <c r="BJ45" s="327"/>
      <c r="BK45" s="327"/>
      <c r="BL45" s="327"/>
      <c r="BM45" s="327"/>
      <c r="BN45" s="327"/>
      <c r="BO45" s="327"/>
      <c r="BP45" s="327"/>
      <c r="BQ45" s="327"/>
      <c r="BR45" s="327"/>
      <c r="BS45" s="327"/>
      <c r="BT45" s="327"/>
      <c r="BU45" s="327"/>
      <c r="BV45" s="327"/>
      <c r="BW45" s="327"/>
      <c r="BX45" s="327"/>
      <c r="BY45" s="327"/>
      <c r="BZ45" s="327"/>
      <c r="CA45" s="327"/>
      <c r="CB45" s="352"/>
      <c r="CD45" s="353"/>
      <c r="CE45" s="333"/>
      <c r="CF45" s="333"/>
      <c r="CG45" s="333"/>
      <c r="CH45" s="333"/>
      <c r="CI45" s="333"/>
      <c r="CJ45" s="333"/>
      <c r="CK45" s="333"/>
      <c r="CL45" s="333"/>
      <c r="CM45" s="333"/>
      <c r="CN45" s="333"/>
      <c r="CO45" s="333"/>
      <c r="CP45" s="333"/>
      <c r="CQ45" s="333"/>
      <c r="CR45" s="333"/>
      <c r="CS45" s="333"/>
      <c r="CT45" s="353"/>
      <c r="CU45" s="333"/>
      <c r="CV45" s="333"/>
      <c r="CW45" s="333"/>
      <c r="CX45" s="333"/>
      <c r="CY45" s="333"/>
      <c r="CZ45" s="333"/>
      <c r="DA45" s="333"/>
      <c r="DB45" s="333"/>
      <c r="DC45" s="333"/>
      <c r="DD45" s="333"/>
      <c r="DE45" s="333"/>
      <c r="DF45" s="333"/>
      <c r="DG45" s="333"/>
      <c r="DH45" s="333"/>
      <c r="DI45" s="333"/>
      <c r="DJ45" s="353"/>
    </row>
    <row r="46" customHeight="1" spans="2:114">
      <c r="B46" s="276"/>
      <c r="C46" s="285"/>
      <c r="D46" s="286"/>
      <c r="E46" s="286"/>
      <c r="F46" s="286"/>
      <c r="G46" s="286"/>
      <c r="H46" s="286"/>
      <c r="I46" s="286"/>
      <c r="J46" s="286"/>
      <c r="K46" s="286"/>
      <c r="L46" s="286"/>
      <c r="M46" s="286"/>
      <c r="N46" s="286"/>
      <c r="O46" s="286"/>
      <c r="P46" s="286"/>
      <c r="Q46" s="286"/>
      <c r="R46" s="286"/>
      <c r="S46" s="286"/>
      <c r="T46" s="286"/>
      <c r="U46" s="276"/>
      <c r="V46" s="285"/>
      <c r="W46" s="286"/>
      <c r="X46" s="286"/>
      <c r="Y46" s="286"/>
      <c r="Z46" s="286"/>
      <c r="AA46" s="286"/>
      <c r="AB46" s="286"/>
      <c r="AC46" s="286"/>
      <c r="AD46" s="286"/>
      <c r="AE46" s="286"/>
      <c r="AF46" s="286"/>
      <c r="AG46" s="286"/>
      <c r="AH46" s="286"/>
      <c r="AI46" s="286"/>
      <c r="AJ46" s="286"/>
      <c r="AK46" s="286"/>
      <c r="AL46" s="286"/>
      <c r="AM46" s="286"/>
      <c r="AN46" s="276"/>
      <c r="AP46" s="325"/>
      <c r="AQ46" s="327"/>
      <c r="AR46" s="327"/>
      <c r="AS46" s="327"/>
      <c r="AT46" s="327"/>
      <c r="AU46" s="327"/>
      <c r="AV46" s="327"/>
      <c r="AW46" s="327"/>
      <c r="AX46" s="327"/>
      <c r="AY46" s="327"/>
      <c r="AZ46" s="327"/>
      <c r="BA46" s="327"/>
      <c r="BB46" s="327"/>
      <c r="BC46" s="327"/>
      <c r="BD46" s="327"/>
      <c r="BE46" s="327"/>
      <c r="BF46" s="327"/>
      <c r="BG46" s="327"/>
      <c r="BH46" s="327"/>
      <c r="BI46" s="328"/>
      <c r="BJ46" s="327"/>
      <c r="BK46" s="327"/>
      <c r="BL46" s="327"/>
      <c r="BM46" s="327"/>
      <c r="BN46" s="327"/>
      <c r="BO46" s="327"/>
      <c r="BP46" s="327"/>
      <c r="BQ46" s="327"/>
      <c r="BR46" s="327"/>
      <c r="BS46" s="327"/>
      <c r="BT46" s="327"/>
      <c r="BU46" s="327"/>
      <c r="BV46" s="327"/>
      <c r="BW46" s="327"/>
      <c r="BX46" s="327"/>
      <c r="BY46" s="327"/>
      <c r="BZ46" s="327"/>
      <c r="CA46" s="327"/>
      <c r="CB46" s="352"/>
      <c r="CD46" s="353"/>
      <c r="CE46" s="333"/>
      <c r="CF46" s="333"/>
      <c r="CG46" s="333"/>
      <c r="CH46" s="333"/>
      <c r="CI46" s="333"/>
      <c r="CJ46" s="333"/>
      <c r="CK46" s="333"/>
      <c r="CL46" s="333"/>
      <c r="CM46" s="333"/>
      <c r="CN46" s="333"/>
      <c r="CO46" s="333"/>
      <c r="CP46" s="333"/>
      <c r="CQ46" s="333"/>
      <c r="CR46" s="333"/>
      <c r="CS46" s="333"/>
      <c r="CT46" s="353"/>
      <c r="CU46" s="333"/>
      <c r="CV46" s="333"/>
      <c r="CW46" s="333"/>
      <c r="CX46" s="333"/>
      <c r="CY46" s="333"/>
      <c r="CZ46" s="333"/>
      <c r="DA46" s="333"/>
      <c r="DB46" s="333"/>
      <c r="DC46" s="333"/>
      <c r="DD46" s="333"/>
      <c r="DE46" s="333"/>
      <c r="DF46" s="333"/>
      <c r="DG46" s="333"/>
      <c r="DH46" s="333"/>
      <c r="DI46" s="333"/>
      <c r="DJ46" s="353"/>
    </row>
    <row r="47" customHeight="1" spans="2:114">
      <c r="B47" s="276"/>
      <c r="C47" s="285"/>
      <c r="D47" s="286"/>
      <c r="E47" s="286"/>
      <c r="F47" s="286"/>
      <c r="G47" s="286"/>
      <c r="H47" s="286"/>
      <c r="I47" s="286"/>
      <c r="J47" s="286"/>
      <c r="K47" s="286"/>
      <c r="L47" s="286"/>
      <c r="M47" s="286"/>
      <c r="N47" s="286"/>
      <c r="O47" s="286"/>
      <c r="P47" s="286"/>
      <c r="Q47" s="286"/>
      <c r="R47" s="286"/>
      <c r="S47" s="286"/>
      <c r="T47" s="286"/>
      <c r="U47" s="276"/>
      <c r="V47" s="285"/>
      <c r="W47" s="286"/>
      <c r="X47" s="286"/>
      <c r="Y47" s="286"/>
      <c r="Z47" s="286"/>
      <c r="AA47" s="286"/>
      <c r="AB47" s="286"/>
      <c r="AC47" s="286"/>
      <c r="AD47" s="286"/>
      <c r="AE47" s="286"/>
      <c r="AF47" s="286"/>
      <c r="AG47" s="286"/>
      <c r="AH47" s="286"/>
      <c r="AI47" s="286"/>
      <c r="AJ47" s="286"/>
      <c r="AK47" s="286"/>
      <c r="AL47" s="286"/>
      <c r="AM47" s="286"/>
      <c r="AN47" s="276"/>
      <c r="AP47" s="325"/>
      <c r="AQ47" s="327"/>
      <c r="AR47" s="327"/>
      <c r="AS47" s="327"/>
      <c r="AT47" s="327"/>
      <c r="AU47" s="327"/>
      <c r="AV47" s="327"/>
      <c r="AW47" s="327"/>
      <c r="AX47" s="327"/>
      <c r="AY47" s="327"/>
      <c r="AZ47" s="327"/>
      <c r="BA47" s="327"/>
      <c r="BB47" s="327"/>
      <c r="BC47" s="327"/>
      <c r="BD47" s="327"/>
      <c r="BE47" s="327"/>
      <c r="BF47" s="327"/>
      <c r="BG47" s="327"/>
      <c r="BH47" s="327"/>
      <c r="BI47" s="328"/>
      <c r="BJ47" s="327"/>
      <c r="BK47" s="327"/>
      <c r="BL47" s="327"/>
      <c r="BM47" s="327"/>
      <c r="BN47" s="327"/>
      <c r="BO47" s="327"/>
      <c r="BP47" s="327"/>
      <c r="BQ47" s="327"/>
      <c r="BR47" s="327"/>
      <c r="BS47" s="327"/>
      <c r="BT47" s="327"/>
      <c r="BU47" s="327"/>
      <c r="BV47" s="327"/>
      <c r="BW47" s="327"/>
      <c r="BX47" s="327"/>
      <c r="BY47" s="327"/>
      <c r="BZ47" s="327"/>
      <c r="CA47" s="327"/>
      <c r="CB47" s="352"/>
      <c r="CD47" s="353"/>
      <c r="CE47" s="333"/>
      <c r="CF47" s="333"/>
      <c r="CG47" s="333"/>
      <c r="CH47" s="333"/>
      <c r="CI47" s="333"/>
      <c r="CJ47" s="333"/>
      <c r="CK47" s="333"/>
      <c r="CL47" s="333"/>
      <c r="CM47" s="333"/>
      <c r="CN47" s="333"/>
      <c r="CO47" s="333"/>
      <c r="CP47" s="333"/>
      <c r="CQ47" s="333"/>
      <c r="CR47" s="333"/>
      <c r="CS47" s="333"/>
      <c r="CT47" s="353"/>
      <c r="CU47" s="333"/>
      <c r="CV47" s="333"/>
      <c r="CW47" s="333"/>
      <c r="CX47" s="333"/>
      <c r="CY47" s="333"/>
      <c r="CZ47" s="333"/>
      <c r="DA47" s="333"/>
      <c r="DB47" s="333"/>
      <c r="DC47" s="333"/>
      <c r="DD47" s="333"/>
      <c r="DE47" s="333"/>
      <c r="DF47" s="333"/>
      <c r="DG47" s="333"/>
      <c r="DH47" s="333"/>
      <c r="DI47" s="333"/>
      <c r="DJ47" s="353"/>
    </row>
    <row r="48" customHeight="1" spans="2:114">
      <c r="B48" s="276"/>
      <c r="C48" s="285"/>
      <c r="D48" s="286"/>
      <c r="E48" s="286"/>
      <c r="F48" s="286"/>
      <c r="G48" s="286"/>
      <c r="H48" s="286"/>
      <c r="I48" s="286"/>
      <c r="J48" s="286"/>
      <c r="K48" s="286"/>
      <c r="L48" s="286"/>
      <c r="M48" s="286"/>
      <c r="N48" s="286"/>
      <c r="O48" s="286"/>
      <c r="P48" s="286"/>
      <c r="Q48" s="286"/>
      <c r="R48" s="286"/>
      <c r="S48" s="286"/>
      <c r="T48" s="286"/>
      <c r="U48" s="276"/>
      <c r="V48" s="285"/>
      <c r="W48" s="286"/>
      <c r="X48" s="286"/>
      <c r="Y48" s="286"/>
      <c r="Z48" s="286"/>
      <c r="AA48" s="286"/>
      <c r="AB48" s="286"/>
      <c r="AC48" s="286"/>
      <c r="AD48" s="286"/>
      <c r="AE48" s="286"/>
      <c r="AF48" s="286"/>
      <c r="AG48" s="286"/>
      <c r="AH48" s="286"/>
      <c r="AI48" s="286"/>
      <c r="AJ48" s="286"/>
      <c r="AK48" s="286"/>
      <c r="AL48" s="286"/>
      <c r="AM48" s="286"/>
      <c r="AN48" s="276"/>
      <c r="AP48" s="325"/>
      <c r="AQ48" s="327"/>
      <c r="AR48" s="327"/>
      <c r="AS48" s="327"/>
      <c r="AT48" s="327"/>
      <c r="AU48" s="327"/>
      <c r="AV48" s="327"/>
      <c r="AW48" s="327"/>
      <c r="AX48" s="327"/>
      <c r="AY48" s="327"/>
      <c r="AZ48" s="327"/>
      <c r="BA48" s="327"/>
      <c r="BB48" s="327"/>
      <c r="BC48" s="327"/>
      <c r="BD48" s="327"/>
      <c r="BE48" s="327"/>
      <c r="BF48" s="327"/>
      <c r="BG48" s="327"/>
      <c r="BH48" s="327"/>
      <c r="BI48" s="328"/>
      <c r="BJ48" s="327"/>
      <c r="BK48" s="327"/>
      <c r="BL48" s="327"/>
      <c r="BM48" s="327"/>
      <c r="BN48" s="327"/>
      <c r="BO48" s="327"/>
      <c r="BP48" s="327"/>
      <c r="BQ48" s="327"/>
      <c r="BR48" s="327"/>
      <c r="BS48" s="327"/>
      <c r="BT48" s="327"/>
      <c r="BU48" s="327"/>
      <c r="BV48" s="327"/>
      <c r="BW48" s="327"/>
      <c r="BX48" s="327"/>
      <c r="BY48" s="327"/>
      <c r="BZ48" s="327"/>
      <c r="CA48" s="327"/>
      <c r="CB48" s="352"/>
      <c r="CD48" s="353"/>
      <c r="CE48" s="333"/>
      <c r="CF48" s="333"/>
      <c r="CG48" s="333"/>
      <c r="CH48" s="333"/>
      <c r="CI48" s="333"/>
      <c r="CJ48" s="333"/>
      <c r="CK48" s="333"/>
      <c r="CL48" s="333"/>
      <c r="CM48" s="333"/>
      <c r="CN48" s="333"/>
      <c r="CO48" s="333"/>
      <c r="CP48" s="333"/>
      <c r="CQ48" s="333"/>
      <c r="CR48" s="333"/>
      <c r="CS48" s="333"/>
      <c r="CT48" s="353"/>
      <c r="CU48" s="333"/>
      <c r="CV48" s="333"/>
      <c r="CW48" s="333"/>
      <c r="CX48" s="333"/>
      <c r="CY48" s="333"/>
      <c r="CZ48" s="333"/>
      <c r="DA48" s="333"/>
      <c r="DB48" s="333"/>
      <c r="DC48" s="333"/>
      <c r="DD48" s="333"/>
      <c r="DE48" s="333"/>
      <c r="DF48" s="333"/>
      <c r="DG48" s="333"/>
      <c r="DH48" s="333"/>
      <c r="DI48" s="333"/>
      <c r="DJ48" s="353"/>
    </row>
    <row r="49" customHeight="1" spans="2:114">
      <c r="B49" s="276"/>
      <c r="C49" s="276"/>
      <c r="D49" s="276"/>
      <c r="E49" s="276"/>
      <c r="F49" s="276"/>
      <c r="G49" s="276"/>
      <c r="H49" s="276"/>
      <c r="I49" s="276"/>
      <c r="J49" s="276"/>
      <c r="K49" s="276"/>
      <c r="L49" s="276"/>
      <c r="M49" s="276"/>
      <c r="N49" s="276"/>
      <c r="O49" s="276"/>
      <c r="P49" s="276"/>
      <c r="Q49" s="276"/>
      <c r="R49" s="276"/>
      <c r="S49" s="276"/>
      <c r="T49" s="276"/>
      <c r="U49" s="276"/>
      <c r="V49" s="276"/>
      <c r="W49" s="276"/>
      <c r="X49" s="276"/>
      <c r="Y49" s="276"/>
      <c r="Z49" s="276"/>
      <c r="AA49" s="276"/>
      <c r="AB49" s="276"/>
      <c r="AC49" s="276"/>
      <c r="AD49" s="276"/>
      <c r="AE49" s="276"/>
      <c r="AF49" s="276"/>
      <c r="AG49" s="276"/>
      <c r="AH49" s="276"/>
      <c r="AI49" s="276"/>
      <c r="AJ49" s="276"/>
      <c r="AK49" s="276"/>
      <c r="AL49" s="276"/>
      <c r="AM49" s="276"/>
      <c r="AN49" s="276"/>
      <c r="AP49" s="325"/>
      <c r="AQ49" s="327"/>
      <c r="AR49" s="327"/>
      <c r="AS49" s="327"/>
      <c r="AT49" s="327"/>
      <c r="AU49" s="327"/>
      <c r="AV49" s="327"/>
      <c r="AW49" s="327"/>
      <c r="AX49" s="327"/>
      <c r="AY49" s="327"/>
      <c r="AZ49" s="327"/>
      <c r="BA49" s="327"/>
      <c r="BB49" s="327"/>
      <c r="BC49" s="327"/>
      <c r="BD49" s="327"/>
      <c r="BE49" s="327"/>
      <c r="BF49" s="327"/>
      <c r="BG49" s="327"/>
      <c r="BH49" s="327"/>
      <c r="BI49" s="328"/>
      <c r="BJ49" s="327"/>
      <c r="BK49" s="327"/>
      <c r="BL49" s="327"/>
      <c r="BM49" s="327"/>
      <c r="BN49" s="327"/>
      <c r="BO49" s="327"/>
      <c r="BP49" s="327"/>
      <c r="BQ49" s="327"/>
      <c r="BR49" s="327"/>
      <c r="BS49" s="327"/>
      <c r="BT49" s="327"/>
      <c r="BU49" s="327"/>
      <c r="BV49" s="327"/>
      <c r="BW49" s="327"/>
      <c r="BX49" s="327"/>
      <c r="BY49" s="327"/>
      <c r="BZ49" s="327"/>
      <c r="CA49" s="327"/>
      <c r="CB49" s="352"/>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row>
    <row r="50" customHeight="1" spans="2:114">
      <c r="B50" s="276"/>
      <c r="C50" s="278" t="s">
        <v>21</v>
      </c>
      <c r="D50" s="278"/>
      <c r="E50" s="279" t="str">
        <f>IFERROR(INDEX(date!$C$27:$K$27,MATCH($X$3,date!$C$3:$K$3,0)),"")</f>
        <v>回忆过去</v>
      </c>
      <c r="F50" s="279"/>
      <c r="G50" s="279"/>
      <c r="H50" s="279"/>
      <c r="I50" s="279"/>
      <c r="J50" s="279"/>
      <c r="K50" s="279"/>
      <c r="L50" s="279"/>
      <c r="M50" s="279"/>
      <c r="N50" s="279"/>
      <c r="O50" s="279"/>
      <c r="P50" s="279"/>
      <c r="Q50" s="279"/>
      <c r="R50" s="279"/>
      <c r="S50" s="307" t="str">
        <f>IFERROR(INDEX(date!$C$29:$K$29,MATCH($X$3,date!$C$3:$K$3,0)),"")</f>
        <v>共情</v>
      </c>
      <c r="T50" s="307"/>
      <c r="U50" s="276"/>
      <c r="V50" s="278" t="s">
        <v>21</v>
      </c>
      <c r="W50" s="278"/>
      <c r="X50" s="279"/>
      <c r="Y50" s="279"/>
      <c r="Z50" s="279"/>
      <c r="AA50" s="279"/>
      <c r="AB50" s="279"/>
      <c r="AC50" s="279"/>
      <c r="AD50" s="279"/>
      <c r="AE50" s="279"/>
      <c r="AF50" s="279"/>
      <c r="AG50" s="279"/>
      <c r="AH50" s="279"/>
      <c r="AI50" s="279"/>
      <c r="AJ50" s="279"/>
      <c r="AK50" s="279"/>
      <c r="AL50" s="307"/>
      <c r="AM50" s="307"/>
      <c r="AN50" s="276"/>
      <c r="AP50" s="325"/>
      <c r="AQ50" s="327"/>
      <c r="AR50" s="327"/>
      <c r="AS50" s="327"/>
      <c r="AT50" s="327"/>
      <c r="AU50" s="327"/>
      <c r="AV50" s="327"/>
      <c r="AW50" s="327"/>
      <c r="AX50" s="327"/>
      <c r="AY50" s="327"/>
      <c r="AZ50" s="327"/>
      <c r="BA50" s="327"/>
      <c r="BB50" s="327"/>
      <c r="BC50" s="327"/>
      <c r="BD50" s="327"/>
      <c r="BE50" s="327"/>
      <c r="BF50" s="327"/>
      <c r="BG50" s="327"/>
      <c r="BH50" s="327"/>
      <c r="BI50" s="328"/>
      <c r="BJ50" s="327"/>
      <c r="BK50" s="327"/>
      <c r="BL50" s="327"/>
      <c r="BM50" s="327"/>
      <c r="BN50" s="327"/>
      <c r="BO50" s="327"/>
      <c r="BP50" s="327"/>
      <c r="BQ50" s="327"/>
      <c r="BR50" s="327"/>
      <c r="BS50" s="327"/>
      <c r="BT50" s="327"/>
      <c r="BU50" s="327"/>
      <c r="BV50" s="327"/>
      <c r="BW50" s="327"/>
      <c r="BX50" s="327"/>
      <c r="BY50" s="327"/>
      <c r="BZ50" s="327"/>
      <c r="CA50" s="327"/>
      <c r="CB50" s="352"/>
      <c r="CD50" s="353"/>
      <c r="CE50" s="355" t="s">
        <v>8</v>
      </c>
      <c r="CF50" s="355"/>
      <c r="CG50" s="355"/>
      <c r="CH50" s="355"/>
      <c r="CI50" s="356" t="s">
        <v>12</v>
      </c>
      <c r="CJ50" s="356"/>
      <c r="CK50" s="356"/>
      <c r="CL50" s="364" t="s">
        <v>77</v>
      </c>
      <c r="CM50" s="364"/>
      <c r="CN50" s="364"/>
      <c r="CO50" s="364"/>
      <c r="CP50" s="364"/>
      <c r="CQ50" s="364"/>
      <c r="CR50" s="364"/>
      <c r="CS50" s="364"/>
      <c r="CT50" s="353"/>
      <c r="CU50" s="355" t="s">
        <v>8</v>
      </c>
      <c r="CV50" s="355"/>
      <c r="CW50" s="355"/>
      <c r="CX50" s="355"/>
      <c r="CY50" s="356" t="s">
        <v>12</v>
      </c>
      <c r="CZ50" s="356"/>
      <c r="DA50" s="356"/>
      <c r="DB50" s="364"/>
      <c r="DC50" s="364"/>
      <c r="DD50" s="364"/>
      <c r="DE50" s="364"/>
      <c r="DF50" s="364"/>
      <c r="DG50" s="364"/>
      <c r="DH50" s="364"/>
      <c r="DI50" s="364"/>
      <c r="DJ50" s="353"/>
    </row>
    <row r="51" customHeight="1" spans="2:114">
      <c r="B51" s="276"/>
      <c r="C51" s="280"/>
      <c r="D51" s="280"/>
      <c r="E51" s="279"/>
      <c r="F51" s="279"/>
      <c r="G51" s="279"/>
      <c r="H51" s="279"/>
      <c r="I51" s="279"/>
      <c r="J51" s="279"/>
      <c r="K51" s="279"/>
      <c r="L51" s="279"/>
      <c r="M51" s="279"/>
      <c r="N51" s="279"/>
      <c r="O51" s="279"/>
      <c r="P51" s="279"/>
      <c r="Q51" s="279"/>
      <c r="R51" s="279"/>
      <c r="S51" s="307"/>
      <c r="T51" s="307"/>
      <c r="U51" s="276"/>
      <c r="V51" s="280"/>
      <c r="W51" s="280"/>
      <c r="X51" s="279"/>
      <c r="Y51" s="279"/>
      <c r="Z51" s="279"/>
      <c r="AA51" s="279"/>
      <c r="AB51" s="279"/>
      <c r="AC51" s="279"/>
      <c r="AD51" s="279"/>
      <c r="AE51" s="279"/>
      <c r="AF51" s="279"/>
      <c r="AG51" s="279"/>
      <c r="AH51" s="279"/>
      <c r="AI51" s="279"/>
      <c r="AJ51" s="279"/>
      <c r="AK51" s="279"/>
      <c r="AL51" s="307"/>
      <c r="AM51" s="307"/>
      <c r="AN51" s="276"/>
      <c r="AP51" s="325"/>
      <c r="AQ51" s="328"/>
      <c r="AR51" s="328"/>
      <c r="AS51" s="328"/>
      <c r="AT51" s="328"/>
      <c r="AU51" s="328"/>
      <c r="AV51" s="328"/>
      <c r="AW51" s="328"/>
      <c r="AX51" s="328"/>
      <c r="AY51" s="328"/>
      <c r="AZ51" s="328"/>
      <c r="BA51" s="328"/>
      <c r="BB51" s="328"/>
      <c r="BC51" s="328"/>
      <c r="BD51" s="328"/>
      <c r="BE51" s="328"/>
      <c r="BF51" s="328"/>
      <c r="BG51" s="328"/>
      <c r="BH51" s="328"/>
      <c r="BI51" s="328"/>
      <c r="BJ51" s="328"/>
      <c r="BK51" s="328"/>
      <c r="BL51" s="328"/>
      <c r="BM51" s="328"/>
      <c r="BN51" s="328"/>
      <c r="BO51" s="328"/>
      <c r="BP51" s="328"/>
      <c r="BQ51" s="328"/>
      <c r="BR51" s="328"/>
      <c r="BS51" s="328"/>
      <c r="BT51" s="328"/>
      <c r="BU51" s="328"/>
      <c r="BV51" s="328"/>
      <c r="BW51" s="328"/>
      <c r="BX51" s="328"/>
      <c r="BY51" s="328"/>
      <c r="BZ51" s="328"/>
      <c r="CA51" s="328"/>
      <c r="CB51" s="352"/>
      <c r="CD51" s="353"/>
      <c r="CE51" s="355"/>
      <c r="CF51" s="355"/>
      <c r="CG51" s="355"/>
      <c r="CH51" s="355"/>
      <c r="CI51" s="356"/>
      <c r="CJ51" s="356"/>
      <c r="CK51" s="356"/>
      <c r="CL51" s="364"/>
      <c r="CM51" s="364"/>
      <c r="CN51" s="364"/>
      <c r="CO51" s="364"/>
      <c r="CP51" s="364"/>
      <c r="CQ51" s="364"/>
      <c r="CR51" s="364"/>
      <c r="CS51" s="364"/>
      <c r="CT51" s="353"/>
      <c r="CU51" s="355"/>
      <c r="CV51" s="355"/>
      <c r="CW51" s="355"/>
      <c r="CX51" s="355"/>
      <c r="CY51" s="356"/>
      <c r="CZ51" s="356"/>
      <c r="DA51" s="356"/>
      <c r="DB51" s="364"/>
      <c r="DC51" s="364"/>
      <c r="DD51" s="364"/>
      <c r="DE51" s="364"/>
      <c r="DF51" s="364"/>
      <c r="DG51" s="364"/>
      <c r="DH51" s="364"/>
      <c r="DI51" s="364"/>
      <c r="DJ51" s="353"/>
    </row>
    <row r="52" customHeight="1" spans="2:114">
      <c r="B52" s="276"/>
      <c r="C52" s="281" t="s">
        <v>66</v>
      </c>
      <c r="D52" s="282" t="str">
        <f>IFERROR(INDEX(date!$C$28:$K$28,MATCH($X$3,date!$C$3:$K$3,0)),"")</f>
        <v>哼一段旋律，让目标感受到对逝去时光的强烈怀旧之情。</v>
      </c>
      <c r="E52" s="282"/>
      <c r="F52" s="282"/>
      <c r="G52" s="282"/>
      <c r="H52" s="282"/>
      <c r="I52" s="282"/>
      <c r="J52" s="282"/>
      <c r="K52" s="282"/>
      <c r="L52" s="282"/>
      <c r="M52" s="282"/>
      <c r="N52" s="282"/>
      <c r="O52" s="282"/>
      <c r="P52" s="282"/>
      <c r="Q52" s="282"/>
      <c r="R52" s="282"/>
      <c r="S52" s="282"/>
      <c r="T52" s="282"/>
      <c r="U52" s="276"/>
      <c r="V52" s="281" t="s">
        <v>66</v>
      </c>
      <c r="W52" s="282"/>
      <c r="X52" s="282"/>
      <c r="Y52" s="282"/>
      <c r="Z52" s="282"/>
      <c r="AA52" s="282"/>
      <c r="AB52" s="282"/>
      <c r="AC52" s="282"/>
      <c r="AD52" s="282"/>
      <c r="AE52" s="282"/>
      <c r="AF52" s="282"/>
      <c r="AG52" s="282"/>
      <c r="AH52" s="282"/>
      <c r="AI52" s="282"/>
      <c r="AJ52" s="282"/>
      <c r="AK52" s="282"/>
      <c r="AL52" s="282"/>
      <c r="AM52" s="282"/>
      <c r="AN52" s="276"/>
      <c r="AP52" s="328"/>
      <c r="AQ52" s="326"/>
      <c r="AR52" s="326"/>
      <c r="AS52" s="326"/>
      <c r="AT52" s="326"/>
      <c r="AU52" s="326"/>
      <c r="AV52" s="326"/>
      <c r="AW52" s="326"/>
      <c r="AX52" s="326"/>
      <c r="AY52" s="326"/>
      <c r="AZ52" s="326"/>
      <c r="BA52" s="326"/>
      <c r="BB52" s="326"/>
      <c r="BC52" s="326"/>
      <c r="BD52" s="326"/>
      <c r="BE52" s="326"/>
      <c r="BF52" s="326"/>
      <c r="BG52" s="340"/>
      <c r="BH52" s="340"/>
      <c r="BI52" s="328"/>
      <c r="BJ52" s="326"/>
      <c r="BK52" s="326"/>
      <c r="BL52" s="326"/>
      <c r="BM52" s="326"/>
      <c r="BN52" s="326"/>
      <c r="BO52" s="326"/>
      <c r="BP52" s="326"/>
      <c r="BQ52" s="326"/>
      <c r="BR52" s="326"/>
      <c r="BS52" s="326"/>
      <c r="BT52" s="326"/>
      <c r="BU52" s="326"/>
      <c r="BV52" s="326"/>
      <c r="BW52" s="326"/>
      <c r="BX52" s="326"/>
      <c r="BY52" s="326"/>
      <c r="BZ52" s="340"/>
      <c r="CA52" s="340"/>
      <c r="CB52" s="352"/>
      <c r="CD52" s="353"/>
      <c r="CE52" s="355"/>
      <c r="CF52" s="355"/>
      <c r="CG52" s="355"/>
      <c r="CH52" s="355"/>
      <c r="CI52" s="357" t="s">
        <v>69</v>
      </c>
      <c r="CJ52" s="357"/>
      <c r="CK52" s="357"/>
      <c r="CL52" s="365" t="s">
        <v>71</v>
      </c>
      <c r="CM52" s="365"/>
      <c r="CN52" s="365"/>
      <c r="CO52" s="365"/>
      <c r="CP52" s="365"/>
      <c r="CQ52" s="365"/>
      <c r="CR52" s="365"/>
      <c r="CS52" s="365"/>
      <c r="CT52" s="353"/>
      <c r="CU52" s="355"/>
      <c r="CV52" s="355"/>
      <c r="CW52" s="355"/>
      <c r="CX52" s="355"/>
      <c r="CY52" s="357" t="s">
        <v>69</v>
      </c>
      <c r="CZ52" s="357"/>
      <c r="DA52" s="357"/>
      <c r="DB52" s="365"/>
      <c r="DC52" s="365"/>
      <c r="DD52" s="365"/>
      <c r="DE52" s="365"/>
      <c r="DF52" s="365"/>
      <c r="DG52" s="365"/>
      <c r="DH52" s="365"/>
      <c r="DI52" s="365"/>
      <c r="DJ52" s="353"/>
    </row>
    <row r="53" customHeight="1" spans="2:114">
      <c r="B53" s="276"/>
      <c r="C53" s="281"/>
      <c r="D53" s="282"/>
      <c r="E53" s="282"/>
      <c r="F53" s="282"/>
      <c r="G53" s="282"/>
      <c r="H53" s="282"/>
      <c r="I53" s="282"/>
      <c r="J53" s="282"/>
      <c r="K53" s="282"/>
      <c r="L53" s="282"/>
      <c r="M53" s="282"/>
      <c r="N53" s="282"/>
      <c r="O53" s="282"/>
      <c r="P53" s="282"/>
      <c r="Q53" s="282"/>
      <c r="R53" s="282"/>
      <c r="S53" s="282"/>
      <c r="T53" s="282"/>
      <c r="U53" s="276"/>
      <c r="V53" s="281"/>
      <c r="W53" s="282"/>
      <c r="X53" s="282"/>
      <c r="Y53" s="282"/>
      <c r="Z53" s="282"/>
      <c r="AA53" s="282"/>
      <c r="AB53" s="282"/>
      <c r="AC53" s="282"/>
      <c r="AD53" s="282"/>
      <c r="AE53" s="282"/>
      <c r="AF53" s="282"/>
      <c r="AG53" s="282"/>
      <c r="AH53" s="282"/>
      <c r="AI53" s="282"/>
      <c r="AJ53" s="282"/>
      <c r="AK53" s="282"/>
      <c r="AL53" s="282"/>
      <c r="AM53" s="282"/>
      <c r="AN53" s="276"/>
      <c r="AP53" s="328"/>
      <c r="AQ53" s="326"/>
      <c r="AR53" s="326"/>
      <c r="AS53" s="326"/>
      <c r="AT53" s="326"/>
      <c r="AU53" s="326"/>
      <c r="AV53" s="326"/>
      <c r="AW53" s="326"/>
      <c r="AX53" s="326"/>
      <c r="AY53" s="326"/>
      <c r="AZ53" s="326"/>
      <c r="BA53" s="326"/>
      <c r="BB53" s="326"/>
      <c r="BC53" s="326"/>
      <c r="BD53" s="326"/>
      <c r="BE53" s="326"/>
      <c r="BF53" s="326"/>
      <c r="BG53" s="341"/>
      <c r="BH53" s="341"/>
      <c r="BI53" s="328"/>
      <c r="BJ53" s="326"/>
      <c r="BK53" s="326"/>
      <c r="BL53" s="326"/>
      <c r="BM53" s="326"/>
      <c r="BN53" s="326"/>
      <c r="BO53" s="326"/>
      <c r="BP53" s="326"/>
      <c r="BQ53" s="326"/>
      <c r="BR53" s="326"/>
      <c r="BS53" s="326"/>
      <c r="BT53" s="326"/>
      <c r="BU53" s="326"/>
      <c r="BV53" s="326"/>
      <c r="BW53" s="326"/>
      <c r="BX53" s="326"/>
      <c r="BY53" s="326"/>
      <c r="BZ53" s="341"/>
      <c r="CA53" s="341"/>
      <c r="CB53" s="352"/>
      <c r="CD53" s="353"/>
      <c r="CE53" s="355"/>
      <c r="CF53" s="355"/>
      <c r="CG53" s="355"/>
      <c r="CH53" s="355"/>
      <c r="CI53" s="357"/>
      <c r="CJ53" s="357"/>
      <c r="CK53" s="357"/>
      <c r="CL53" s="365"/>
      <c r="CM53" s="365"/>
      <c r="CN53" s="365"/>
      <c r="CO53" s="365"/>
      <c r="CP53" s="365"/>
      <c r="CQ53" s="365"/>
      <c r="CR53" s="365"/>
      <c r="CS53" s="365"/>
      <c r="CT53" s="353"/>
      <c r="CU53" s="355"/>
      <c r="CV53" s="355"/>
      <c r="CW53" s="355"/>
      <c r="CX53" s="355"/>
      <c r="CY53" s="357"/>
      <c r="CZ53" s="357"/>
      <c r="DA53" s="357"/>
      <c r="DB53" s="365"/>
      <c r="DC53" s="365"/>
      <c r="DD53" s="365"/>
      <c r="DE53" s="365"/>
      <c r="DF53" s="365"/>
      <c r="DG53" s="365"/>
      <c r="DH53" s="365"/>
      <c r="DI53" s="365"/>
      <c r="DJ53" s="353"/>
    </row>
    <row r="54" customHeight="1" spans="2:114">
      <c r="B54" s="276"/>
      <c r="C54" s="281"/>
      <c r="D54" s="282"/>
      <c r="E54" s="282"/>
      <c r="F54" s="282"/>
      <c r="G54" s="282"/>
      <c r="H54" s="282"/>
      <c r="I54" s="282"/>
      <c r="J54" s="282"/>
      <c r="K54" s="282"/>
      <c r="L54" s="282"/>
      <c r="M54" s="282"/>
      <c r="N54" s="282"/>
      <c r="O54" s="282"/>
      <c r="P54" s="282"/>
      <c r="Q54" s="282"/>
      <c r="R54" s="282"/>
      <c r="S54" s="282"/>
      <c r="T54" s="282"/>
      <c r="U54" s="276"/>
      <c r="V54" s="281"/>
      <c r="W54" s="282"/>
      <c r="X54" s="282"/>
      <c r="Y54" s="282"/>
      <c r="Z54" s="282"/>
      <c r="AA54" s="282"/>
      <c r="AB54" s="282"/>
      <c r="AC54" s="282"/>
      <c r="AD54" s="282"/>
      <c r="AE54" s="282"/>
      <c r="AF54" s="282"/>
      <c r="AG54" s="282"/>
      <c r="AH54" s="282"/>
      <c r="AI54" s="282"/>
      <c r="AJ54" s="282"/>
      <c r="AK54" s="282"/>
      <c r="AL54" s="282"/>
      <c r="AM54" s="282"/>
      <c r="AN54" s="276"/>
      <c r="AP54" s="328"/>
      <c r="AQ54" s="327"/>
      <c r="AR54" s="327"/>
      <c r="AS54" s="327"/>
      <c r="AT54" s="327"/>
      <c r="AU54" s="327"/>
      <c r="AV54" s="327"/>
      <c r="AW54" s="327"/>
      <c r="AX54" s="327"/>
      <c r="AY54" s="327"/>
      <c r="AZ54" s="327"/>
      <c r="BA54" s="327"/>
      <c r="BB54" s="327"/>
      <c r="BC54" s="327"/>
      <c r="BD54" s="327"/>
      <c r="BE54" s="327"/>
      <c r="BF54" s="327"/>
      <c r="BG54" s="327"/>
      <c r="BH54" s="327"/>
      <c r="BI54" s="328"/>
      <c r="BJ54" s="327"/>
      <c r="BK54" s="327"/>
      <c r="BL54" s="327"/>
      <c r="BM54" s="327"/>
      <c r="BN54" s="327"/>
      <c r="BO54" s="327"/>
      <c r="BP54" s="327"/>
      <c r="BQ54" s="327"/>
      <c r="BR54" s="327"/>
      <c r="BS54" s="327"/>
      <c r="BT54" s="327"/>
      <c r="BU54" s="327"/>
      <c r="BV54" s="327"/>
      <c r="BW54" s="327"/>
      <c r="BX54" s="327"/>
      <c r="BY54" s="327"/>
      <c r="BZ54" s="327"/>
      <c r="CA54" s="327"/>
      <c r="CB54" s="352"/>
      <c r="CD54" s="353"/>
      <c r="CE54" s="355"/>
      <c r="CF54" s="355"/>
      <c r="CG54" s="355"/>
      <c r="CH54" s="355"/>
      <c r="CI54" s="358" t="s">
        <v>72</v>
      </c>
      <c r="CJ54" s="358"/>
      <c r="CK54" s="358"/>
      <c r="CL54" s="366">
        <v>3</v>
      </c>
      <c r="CM54" s="366"/>
      <c r="CN54" s="367"/>
      <c r="CO54" s="367"/>
      <c r="CP54" s="367"/>
      <c r="CQ54" s="367"/>
      <c r="CR54" s="367"/>
      <c r="CS54" s="367"/>
      <c r="CT54" s="377"/>
      <c r="CU54" s="355"/>
      <c r="CV54" s="355"/>
      <c r="CW54" s="355"/>
      <c r="CX54" s="355"/>
      <c r="CY54" s="358" t="s">
        <v>72</v>
      </c>
      <c r="CZ54" s="358"/>
      <c r="DA54" s="358"/>
      <c r="DB54" s="366">
        <v>0</v>
      </c>
      <c r="DC54" s="366"/>
      <c r="DD54" s="367"/>
      <c r="DE54" s="367"/>
      <c r="DF54" s="367"/>
      <c r="DG54" s="367"/>
      <c r="DH54" s="367"/>
      <c r="DI54" s="367"/>
      <c r="DJ54" s="353"/>
    </row>
    <row r="55" customHeight="1" spans="2:114">
      <c r="B55" s="276"/>
      <c r="C55" s="283" t="s">
        <v>73</v>
      </c>
      <c r="D55" s="284" t="str">
        <f>IFERROR(INDEX(date!$C$30:$K$30,MATCH($X$3,date!$C$3:$K$3,0)),"")</f>
        <v>所有过去的事件，即使是最近的，也显得遥远而充满感伤。目标迫切地想要谈论他们的过去，并很容易被引导讨论你感兴趣的话题——即使那些话题通常是机密或受限的。</v>
      </c>
      <c r="E55" s="284"/>
      <c r="F55" s="284"/>
      <c r="G55" s="284"/>
      <c r="H55" s="284"/>
      <c r="I55" s="284"/>
      <c r="J55" s="284"/>
      <c r="K55" s="284"/>
      <c r="L55" s="284"/>
      <c r="M55" s="284"/>
      <c r="N55" s="284"/>
      <c r="O55" s="284"/>
      <c r="P55" s="284"/>
      <c r="Q55" s="284"/>
      <c r="R55" s="284"/>
      <c r="S55" s="284"/>
      <c r="T55" s="284"/>
      <c r="U55" s="276"/>
      <c r="V55" s="283" t="s">
        <v>73</v>
      </c>
      <c r="W55" s="284"/>
      <c r="X55" s="284"/>
      <c r="Y55" s="284"/>
      <c r="Z55" s="284"/>
      <c r="AA55" s="284"/>
      <c r="AB55" s="284"/>
      <c r="AC55" s="284"/>
      <c r="AD55" s="284"/>
      <c r="AE55" s="284"/>
      <c r="AF55" s="284"/>
      <c r="AG55" s="284"/>
      <c r="AH55" s="284"/>
      <c r="AI55" s="284"/>
      <c r="AJ55" s="284"/>
      <c r="AK55" s="284"/>
      <c r="AL55" s="284"/>
      <c r="AM55" s="284"/>
      <c r="AN55" s="276"/>
      <c r="AP55" s="328"/>
      <c r="AQ55" s="327"/>
      <c r="AR55" s="327"/>
      <c r="AS55" s="327"/>
      <c r="AT55" s="327"/>
      <c r="AU55" s="327"/>
      <c r="AV55" s="327"/>
      <c r="AW55" s="327"/>
      <c r="AX55" s="327"/>
      <c r="AY55" s="327"/>
      <c r="AZ55" s="327"/>
      <c r="BA55" s="327"/>
      <c r="BB55" s="327"/>
      <c r="BC55" s="327"/>
      <c r="BD55" s="327"/>
      <c r="BE55" s="327"/>
      <c r="BF55" s="327"/>
      <c r="BG55" s="327"/>
      <c r="BH55" s="327"/>
      <c r="BI55" s="328"/>
      <c r="BJ55" s="327"/>
      <c r="BK55" s="327"/>
      <c r="BL55" s="327"/>
      <c r="BM55" s="327"/>
      <c r="BN55" s="327"/>
      <c r="BO55" s="327"/>
      <c r="BP55" s="327"/>
      <c r="BQ55" s="327"/>
      <c r="BR55" s="327"/>
      <c r="BS55" s="327"/>
      <c r="BT55" s="327"/>
      <c r="BU55" s="327"/>
      <c r="BV55" s="327"/>
      <c r="BW55" s="327"/>
      <c r="BX55" s="327"/>
      <c r="BY55" s="327"/>
      <c r="BZ55" s="327"/>
      <c r="CA55" s="327"/>
      <c r="CB55" s="352"/>
      <c r="CD55" s="353"/>
      <c r="CE55" s="355"/>
      <c r="CF55" s="355"/>
      <c r="CG55" s="355"/>
      <c r="CH55" s="355"/>
      <c r="CI55" s="358"/>
      <c r="CJ55" s="358"/>
      <c r="CK55" s="358"/>
      <c r="CL55" s="366"/>
      <c r="CM55" s="366"/>
      <c r="CN55" s="367"/>
      <c r="CO55" s="367"/>
      <c r="CP55" s="367"/>
      <c r="CQ55" s="367"/>
      <c r="CR55" s="367"/>
      <c r="CS55" s="367"/>
      <c r="CT55" s="377"/>
      <c r="CU55" s="355"/>
      <c r="CV55" s="355"/>
      <c r="CW55" s="355"/>
      <c r="CX55" s="355"/>
      <c r="CY55" s="358"/>
      <c r="CZ55" s="358"/>
      <c r="DA55" s="358"/>
      <c r="DB55" s="366"/>
      <c r="DC55" s="366"/>
      <c r="DD55" s="367"/>
      <c r="DE55" s="367"/>
      <c r="DF55" s="367"/>
      <c r="DG55" s="367"/>
      <c r="DH55" s="367"/>
      <c r="DI55" s="367"/>
      <c r="DJ55" s="353"/>
    </row>
    <row r="56" customHeight="1" spans="2:114">
      <c r="B56" s="276"/>
      <c r="C56" s="283"/>
      <c r="D56" s="284"/>
      <c r="E56" s="284"/>
      <c r="F56" s="284"/>
      <c r="G56" s="284"/>
      <c r="H56" s="284"/>
      <c r="I56" s="284"/>
      <c r="J56" s="284"/>
      <c r="K56" s="284"/>
      <c r="L56" s="284"/>
      <c r="M56" s="284"/>
      <c r="N56" s="284"/>
      <c r="O56" s="284"/>
      <c r="P56" s="284"/>
      <c r="Q56" s="284"/>
      <c r="R56" s="284"/>
      <c r="S56" s="284"/>
      <c r="T56" s="284"/>
      <c r="U56" s="276"/>
      <c r="V56" s="283"/>
      <c r="W56" s="284"/>
      <c r="X56" s="284"/>
      <c r="Y56" s="284"/>
      <c r="Z56" s="284"/>
      <c r="AA56" s="284"/>
      <c r="AB56" s="284"/>
      <c r="AC56" s="284"/>
      <c r="AD56" s="284"/>
      <c r="AE56" s="284"/>
      <c r="AF56" s="284"/>
      <c r="AG56" s="284"/>
      <c r="AH56" s="284"/>
      <c r="AI56" s="284"/>
      <c r="AJ56" s="284"/>
      <c r="AK56" s="284"/>
      <c r="AL56" s="284"/>
      <c r="AM56" s="284"/>
      <c r="AN56" s="276"/>
      <c r="AP56" s="328"/>
      <c r="AQ56" s="327"/>
      <c r="AR56" s="327"/>
      <c r="AS56" s="327"/>
      <c r="AT56" s="327"/>
      <c r="AU56" s="327"/>
      <c r="AV56" s="327"/>
      <c r="AW56" s="327"/>
      <c r="AX56" s="327"/>
      <c r="AY56" s="327"/>
      <c r="AZ56" s="327"/>
      <c r="BA56" s="327"/>
      <c r="BB56" s="327"/>
      <c r="BC56" s="327"/>
      <c r="BD56" s="327"/>
      <c r="BE56" s="327"/>
      <c r="BF56" s="327"/>
      <c r="BG56" s="327"/>
      <c r="BH56" s="327"/>
      <c r="BI56" s="328"/>
      <c r="BJ56" s="327"/>
      <c r="BK56" s="327"/>
      <c r="BL56" s="327"/>
      <c r="BM56" s="327"/>
      <c r="BN56" s="327"/>
      <c r="BO56" s="327"/>
      <c r="BP56" s="327"/>
      <c r="BQ56" s="327"/>
      <c r="BR56" s="327"/>
      <c r="BS56" s="327"/>
      <c r="BT56" s="327"/>
      <c r="BU56" s="327"/>
      <c r="BV56" s="327"/>
      <c r="BW56" s="327"/>
      <c r="BX56" s="327"/>
      <c r="BY56" s="327"/>
      <c r="BZ56" s="327"/>
      <c r="CA56" s="327"/>
      <c r="CB56" s="352"/>
      <c r="CD56" s="353"/>
      <c r="CE56" s="359" t="s">
        <v>74</v>
      </c>
      <c r="CF56" s="359"/>
      <c r="CG56" s="359"/>
      <c r="CH56" s="359"/>
      <c r="CI56" s="359"/>
      <c r="CJ56" s="359"/>
      <c r="CK56" s="359"/>
      <c r="CL56" s="359"/>
      <c r="CM56" s="359"/>
      <c r="CN56" s="359"/>
      <c r="CO56" s="359"/>
      <c r="CP56" s="359"/>
      <c r="CQ56" s="359"/>
      <c r="CR56" s="359"/>
      <c r="CS56" s="359"/>
      <c r="CT56" s="353"/>
      <c r="CU56" s="359" t="s">
        <v>74</v>
      </c>
      <c r="CV56" s="359"/>
      <c r="CW56" s="359"/>
      <c r="CX56" s="359"/>
      <c r="CY56" s="359"/>
      <c r="CZ56" s="359"/>
      <c r="DA56" s="359"/>
      <c r="DB56" s="359"/>
      <c r="DC56" s="359"/>
      <c r="DD56" s="359"/>
      <c r="DE56" s="359"/>
      <c r="DF56" s="359"/>
      <c r="DG56" s="359"/>
      <c r="DH56" s="359"/>
      <c r="DI56" s="359"/>
      <c r="DJ56" s="353"/>
    </row>
    <row r="57" customHeight="1" spans="2:114">
      <c r="B57" s="276"/>
      <c r="C57" s="283"/>
      <c r="D57" s="284"/>
      <c r="E57" s="284"/>
      <c r="F57" s="284"/>
      <c r="G57" s="284"/>
      <c r="H57" s="284"/>
      <c r="I57" s="284"/>
      <c r="J57" s="284"/>
      <c r="K57" s="284"/>
      <c r="L57" s="284"/>
      <c r="M57" s="284"/>
      <c r="N57" s="284"/>
      <c r="O57" s="284"/>
      <c r="P57" s="284"/>
      <c r="Q57" s="284"/>
      <c r="R57" s="284"/>
      <c r="S57" s="284"/>
      <c r="T57" s="284"/>
      <c r="U57" s="276"/>
      <c r="V57" s="283"/>
      <c r="W57" s="284"/>
      <c r="X57" s="284"/>
      <c r="Y57" s="284"/>
      <c r="Z57" s="284"/>
      <c r="AA57" s="284"/>
      <c r="AB57" s="284"/>
      <c r="AC57" s="284"/>
      <c r="AD57" s="284"/>
      <c r="AE57" s="284"/>
      <c r="AF57" s="284"/>
      <c r="AG57" s="284"/>
      <c r="AH57" s="284"/>
      <c r="AI57" s="284"/>
      <c r="AJ57" s="284"/>
      <c r="AK57" s="284"/>
      <c r="AL57" s="284"/>
      <c r="AM57" s="284"/>
      <c r="AN57" s="276"/>
      <c r="AP57" s="328"/>
      <c r="AQ57" s="327"/>
      <c r="AR57" s="327"/>
      <c r="AS57" s="327"/>
      <c r="AT57" s="327"/>
      <c r="AU57" s="327"/>
      <c r="AV57" s="327"/>
      <c r="AW57" s="327"/>
      <c r="AX57" s="327"/>
      <c r="AY57" s="327"/>
      <c r="AZ57" s="327"/>
      <c r="BA57" s="327"/>
      <c r="BB57" s="327"/>
      <c r="BC57" s="327"/>
      <c r="BD57" s="327"/>
      <c r="BE57" s="327"/>
      <c r="BF57" s="327"/>
      <c r="BG57" s="327"/>
      <c r="BH57" s="327"/>
      <c r="BI57" s="328"/>
      <c r="BJ57" s="327"/>
      <c r="BK57" s="327"/>
      <c r="BL57" s="327"/>
      <c r="BM57" s="327"/>
      <c r="BN57" s="327"/>
      <c r="BO57" s="327"/>
      <c r="BP57" s="327"/>
      <c r="BQ57" s="327"/>
      <c r="BR57" s="327"/>
      <c r="BS57" s="327"/>
      <c r="BT57" s="327"/>
      <c r="BU57" s="327"/>
      <c r="BV57" s="327"/>
      <c r="BW57" s="327"/>
      <c r="BX57" s="327"/>
      <c r="BY57" s="327"/>
      <c r="BZ57" s="327"/>
      <c r="CA57" s="327"/>
      <c r="CB57" s="352"/>
      <c r="CD57" s="353"/>
      <c r="CE57" s="359"/>
      <c r="CF57" s="359"/>
      <c r="CG57" s="359"/>
      <c r="CH57" s="359"/>
      <c r="CI57" s="359"/>
      <c r="CJ57" s="359"/>
      <c r="CK57" s="359"/>
      <c r="CL57" s="359"/>
      <c r="CM57" s="359"/>
      <c r="CN57" s="359"/>
      <c r="CO57" s="359"/>
      <c r="CP57" s="359"/>
      <c r="CQ57" s="359"/>
      <c r="CR57" s="359"/>
      <c r="CS57" s="359"/>
      <c r="CT57" s="353"/>
      <c r="CU57" s="359"/>
      <c r="CV57" s="359"/>
      <c r="CW57" s="359"/>
      <c r="CX57" s="359"/>
      <c r="CY57" s="359"/>
      <c r="CZ57" s="359"/>
      <c r="DA57" s="359"/>
      <c r="DB57" s="359"/>
      <c r="DC57" s="359"/>
      <c r="DD57" s="359"/>
      <c r="DE57" s="359"/>
      <c r="DF57" s="359"/>
      <c r="DG57" s="359"/>
      <c r="DH57" s="359"/>
      <c r="DI57" s="359"/>
      <c r="DJ57" s="353"/>
    </row>
    <row r="58" customHeight="1" spans="2:114">
      <c r="B58" s="276"/>
      <c r="C58" s="283"/>
      <c r="D58" s="284"/>
      <c r="E58" s="284"/>
      <c r="F58" s="284"/>
      <c r="G58" s="284"/>
      <c r="H58" s="284"/>
      <c r="I58" s="284"/>
      <c r="J58" s="284"/>
      <c r="K58" s="284"/>
      <c r="L58" s="284"/>
      <c r="M58" s="284"/>
      <c r="N58" s="284"/>
      <c r="O58" s="284"/>
      <c r="P58" s="284"/>
      <c r="Q58" s="284"/>
      <c r="R58" s="284"/>
      <c r="S58" s="284"/>
      <c r="T58" s="284"/>
      <c r="U58" s="276"/>
      <c r="V58" s="283"/>
      <c r="W58" s="284"/>
      <c r="X58" s="284"/>
      <c r="Y58" s="284"/>
      <c r="Z58" s="284"/>
      <c r="AA58" s="284"/>
      <c r="AB58" s="284"/>
      <c r="AC58" s="284"/>
      <c r="AD58" s="284"/>
      <c r="AE58" s="284"/>
      <c r="AF58" s="284"/>
      <c r="AG58" s="284"/>
      <c r="AH58" s="284"/>
      <c r="AI58" s="284"/>
      <c r="AJ58" s="284"/>
      <c r="AK58" s="284"/>
      <c r="AL58" s="284"/>
      <c r="AM58" s="284"/>
      <c r="AN58" s="276"/>
      <c r="AP58" s="328"/>
      <c r="AQ58" s="327"/>
      <c r="AR58" s="327"/>
      <c r="AS58" s="327"/>
      <c r="AT58" s="327"/>
      <c r="AU58" s="327"/>
      <c r="AV58" s="327"/>
      <c r="AW58" s="327"/>
      <c r="AX58" s="327"/>
      <c r="AY58" s="327"/>
      <c r="AZ58" s="327"/>
      <c r="BA58" s="327"/>
      <c r="BB58" s="327"/>
      <c r="BC58" s="327"/>
      <c r="BD58" s="327"/>
      <c r="BE58" s="327"/>
      <c r="BF58" s="327"/>
      <c r="BG58" s="327"/>
      <c r="BH58" s="327"/>
      <c r="BI58" s="328"/>
      <c r="BJ58" s="327"/>
      <c r="BK58" s="327"/>
      <c r="BL58" s="327"/>
      <c r="BM58" s="327"/>
      <c r="BN58" s="327"/>
      <c r="BO58" s="327"/>
      <c r="BP58" s="327"/>
      <c r="BQ58" s="327"/>
      <c r="BR58" s="327"/>
      <c r="BS58" s="327"/>
      <c r="BT58" s="327"/>
      <c r="BU58" s="327"/>
      <c r="BV58" s="327"/>
      <c r="BW58" s="327"/>
      <c r="BX58" s="327"/>
      <c r="BY58" s="327"/>
      <c r="BZ58" s="327"/>
      <c r="CA58" s="327"/>
      <c r="CB58" s="352"/>
      <c r="CD58" s="353"/>
      <c r="CE58" s="359"/>
      <c r="CF58" s="359"/>
      <c r="CG58" s="359"/>
      <c r="CH58" s="359"/>
      <c r="CI58" s="359"/>
      <c r="CJ58" s="359"/>
      <c r="CK58" s="359"/>
      <c r="CL58" s="359"/>
      <c r="CM58" s="359"/>
      <c r="CN58" s="359"/>
      <c r="CO58" s="359"/>
      <c r="CP58" s="359"/>
      <c r="CQ58" s="359"/>
      <c r="CR58" s="359"/>
      <c r="CS58" s="359"/>
      <c r="CT58" s="353"/>
      <c r="CU58" s="359"/>
      <c r="CV58" s="359"/>
      <c r="CW58" s="359"/>
      <c r="CX58" s="359"/>
      <c r="CY58" s="359"/>
      <c r="CZ58" s="359"/>
      <c r="DA58" s="359"/>
      <c r="DB58" s="359"/>
      <c r="DC58" s="359"/>
      <c r="DD58" s="359"/>
      <c r="DE58" s="359"/>
      <c r="DF58" s="359"/>
      <c r="DG58" s="359"/>
      <c r="DH58" s="359"/>
      <c r="DI58" s="359"/>
      <c r="DJ58" s="353"/>
    </row>
    <row r="59" customHeight="1" spans="2:114">
      <c r="B59" s="276"/>
      <c r="C59" s="283"/>
      <c r="D59" s="284"/>
      <c r="E59" s="284"/>
      <c r="F59" s="284"/>
      <c r="G59" s="284"/>
      <c r="H59" s="284"/>
      <c r="I59" s="284"/>
      <c r="J59" s="284"/>
      <c r="K59" s="284"/>
      <c r="L59" s="284"/>
      <c r="M59" s="284"/>
      <c r="N59" s="284"/>
      <c r="O59" s="284"/>
      <c r="P59" s="284"/>
      <c r="Q59" s="284"/>
      <c r="R59" s="284"/>
      <c r="S59" s="284"/>
      <c r="T59" s="284"/>
      <c r="U59" s="276"/>
      <c r="V59" s="283"/>
      <c r="W59" s="284"/>
      <c r="X59" s="284"/>
      <c r="Y59" s="284"/>
      <c r="Z59" s="284"/>
      <c r="AA59" s="284"/>
      <c r="AB59" s="284"/>
      <c r="AC59" s="284"/>
      <c r="AD59" s="284"/>
      <c r="AE59" s="284"/>
      <c r="AF59" s="284"/>
      <c r="AG59" s="284"/>
      <c r="AH59" s="284"/>
      <c r="AI59" s="284"/>
      <c r="AJ59" s="284"/>
      <c r="AK59" s="284"/>
      <c r="AL59" s="284"/>
      <c r="AM59" s="284"/>
      <c r="AN59" s="276"/>
      <c r="AP59" s="328"/>
      <c r="AQ59" s="327"/>
      <c r="AR59" s="327"/>
      <c r="AS59" s="327"/>
      <c r="AT59" s="327"/>
      <c r="AU59" s="327"/>
      <c r="AV59" s="327"/>
      <c r="AW59" s="327"/>
      <c r="AX59" s="327"/>
      <c r="AY59" s="327"/>
      <c r="AZ59" s="327"/>
      <c r="BA59" s="327"/>
      <c r="BB59" s="327"/>
      <c r="BC59" s="327"/>
      <c r="BD59" s="327"/>
      <c r="BE59" s="327"/>
      <c r="BF59" s="327"/>
      <c r="BG59" s="327"/>
      <c r="BH59" s="327"/>
      <c r="BI59" s="328"/>
      <c r="BJ59" s="327"/>
      <c r="BK59" s="327"/>
      <c r="BL59" s="327"/>
      <c r="BM59" s="327"/>
      <c r="BN59" s="327"/>
      <c r="BO59" s="327"/>
      <c r="BP59" s="327"/>
      <c r="BQ59" s="327"/>
      <c r="BR59" s="327"/>
      <c r="BS59" s="327"/>
      <c r="BT59" s="327"/>
      <c r="BU59" s="327"/>
      <c r="BV59" s="327"/>
      <c r="BW59" s="327"/>
      <c r="BX59" s="327"/>
      <c r="BY59" s="327"/>
      <c r="BZ59" s="327"/>
      <c r="CA59" s="327"/>
      <c r="CB59" s="352"/>
      <c r="CD59" s="353"/>
      <c r="CE59" s="359"/>
      <c r="CF59" s="359"/>
      <c r="CG59" s="359"/>
      <c r="CH59" s="359"/>
      <c r="CI59" s="359"/>
      <c r="CJ59" s="359"/>
      <c r="CK59" s="359"/>
      <c r="CL59" s="359"/>
      <c r="CM59" s="359"/>
      <c r="CN59" s="359"/>
      <c r="CO59" s="359"/>
      <c r="CP59" s="359"/>
      <c r="CQ59" s="359"/>
      <c r="CR59" s="359"/>
      <c r="CS59" s="359"/>
      <c r="CT59" s="353"/>
      <c r="CU59" s="359"/>
      <c r="CV59" s="359"/>
      <c r="CW59" s="359"/>
      <c r="CX59" s="359"/>
      <c r="CY59" s="359"/>
      <c r="CZ59" s="359"/>
      <c r="DA59" s="359"/>
      <c r="DB59" s="359"/>
      <c r="DC59" s="359"/>
      <c r="DD59" s="359"/>
      <c r="DE59" s="359"/>
      <c r="DF59" s="359"/>
      <c r="DG59" s="359"/>
      <c r="DH59" s="359"/>
      <c r="DI59" s="359"/>
      <c r="DJ59" s="353"/>
    </row>
    <row r="60" customHeight="1" spans="2:114">
      <c r="B60" s="276"/>
      <c r="C60" s="283"/>
      <c r="D60" s="284"/>
      <c r="E60" s="284"/>
      <c r="F60" s="284"/>
      <c r="G60" s="284"/>
      <c r="H60" s="284"/>
      <c r="I60" s="284"/>
      <c r="J60" s="284"/>
      <c r="K60" s="284"/>
      <c r="L60" s="284"/>
      <c r="M60" s="284"/>
      <c r="N60" s="284"/>
      <c r="O60" s="284"/>
      <c r="P60" s="284"/>
      <c r="Q60" s="284"/>
      <c r="R60" s="284"/>
      <c r="S60" s="284"/>
      <c r="T60" s="284"/>
      <c r="U60" s="276"/>
      <c r="V60" s="283"/>
      <c r="W60" s="284"/>
      <c r="X60" s="284"/>
      <c r="Y60" s="284"/>
      <c r="Z60" s="284"/>
      <c r="AA60" s="284"/>
      <c r="AB60" s="284"/>
      <c r="AC60" s="284"/>
      <c r="AD60" s="284"/>
      <c r="AE60" s="284"/>
      <c r="AF60" s="284"/>
      <c r="AG60" s="284"/>
      <c r="AH60" s="284"/>
      <c r="AI60" s="284"/>
      <c r="AJ60" s="284"/>
      <c r="AK60" s="284"/>
      <c r="AL60" s="284"/>
      <c r="AM60" s="284"/>
      <c r="AN60" s="276"/>
      <c r="AP60" s="328"/>
      <c r="AQ60" s="327"/>
      <c r="AR60" s="327"/>
      <c r="AS60" s="327"/>
      <c r="AT60" s="327"/>
      <c r="AU60" s="327"/>
      <c r="AV60" s="327"/>
      <c r="AW60" s="327"/>
      <c r="AX60" s="327"/>
      <c r="AY60" s="327"/>
      <c r="AZ60" s="327"/>
      <c r="BA60" s="327"/>
      <c r="BB60" s="327"/>
      <c r="BC60" s="327"/>
      <c r="BD60" s="327"/>
      <c r="BE60" s="327"/>
      <c r="BF60" s="327"/>
      <c r="BG60" s="327"/>
      <c r="BH60" s="327"/>
      <c r="BI60" s="328"/>
      <c r="BJ60" s="327"/>
      <c r="BK60" s="327"/>
      <c r="BL60" s="327"/>
      <c r="BM60" s="327"/>
      <c r="BN60" s="327"/>
      <c r="BO60" s="327"/>
      <c r="BP60" s="327"/>
      <c r="BQ60" s="327"/>
      <c r="BR60" s="327"/>
      <c r="BS60" s="327"/>
      <c r="BT60" s="327"/>
      <c r="BU60" s="327"/>
      <c r="BV60" s="327"/>
      <c r="BW60" s="327"/>
      <c r="BX60" s="327"/>
      <c r="BY60" s="327"/>
      <c r="BZ60" s="327"/>
      <c r="CA60" s="327"/>
      <c r="CB60" s="352"/>
      <c r="CD60" s="353"/>
      <c r="CE60" s="359"/>
      <c r="CF60" s="359"/>
      <c r="CG60" s="359"/>
      <c r="CH60" s="359"/>
      <c r="CI60" s="359"/>
      <c r="CJ60" s="359"/>
      <c r="CK60" s="359"/>
      <c r="CL60" s="359"/>
      <c r="CM60" s="359"/>
      <c r="CN60" s="359"/>
      <c r="CO60" s="359"/>
      <c r="CP60" s="359"/>
      <c r="CQ60" s="359"/>
      <c r="CR60" s="359"/>
      <c r="CS60" s="359"/>
      <c r="CT60" s="353"/>
      <c r="CU60" s="359"/>
      <c r="CV60" s="359"/>
      <c r="CW60" s="359"/>
      <c r="CX60" s="359"/>
      <c r="CY60" s="359"/>
      <c r="CZ60" s="359"/>
      <c r="DA60" s="359"/>
      <c r="DB60" s="359"/>
      <c r="DC60" s="359"/>
      <c r="DD60" s="359"/>
      <c r="DE60" s="359"/>
      <c r="DF60" s="359"/>
      <c r="DG60" s="359"/>
      <c r="DH60" s="359"/>
      <c r="DI60" s="359"/>
      <c r="DJ60" s="353"/>
    </row>
    <row r="61" customHeight="1" spans="2:114">
      <c r="B61" s="276"/>
      <c r="C61" s="223" t="s">
        <v>75</v>
      </c>
      <c r="D61" s="94" t="str">
        <f>IFERROR(INDEX(date!$C$31:$K$31,MATCH($X$3,date!$C$3:$K$3,0)),"")</f>
        <v>每累计到第三个“3”，你可以要求 GM 用完美细致的方式描述某个特定记忆或事件过程，该描述不会受到记忆自然衰退的影响。这一效果甚至能揭示那些因异常导致的记忆阻塞或清除背后的信息。</v>
      </c>
      <c r="E61" s="94"/>
      <c r="F61" s="94"/>
      <c r="G61" s="94"/>
      <c r="H61" s="94"/>
      <c r="I61" s="94"/>
      <c r="J61" s="94"/>
      <c r="K61" s="94"/>
      <c r="L61" s="94"/>
      <c r="M61" s="94"/>
      <c r="N61" s="94"/>
      <c r="O61" s="94"/>
      <c r="P61" s="94"/>
      <c r="Q61" s="94"/>
      <c r="R61" s="94"/>
      <c r="S61" s="94"/>
      <c r="T61" s="94"/>
      <c r="U61" s="276"/>
      <c r="V61" s="223" t="s">
        <v>75</v>
      </c>
      <c r="W61" s="94"/>
      <c r="X61" s="94"/>
      <c r="Y61" s="94"/>
      <c r="Z61" s="94"/>
      <c r="AA61" s="94"/>
      <c r="AB61" s="94"/>
      <c r="AC61" s="94"/>
      <c r="AD61" s="94"/>
      <c r="AE61" s="94"/>
      <c r="AF61" s="94"/>
      <c r="AG61" s="94"/>
      <c r="AH61" s="94"/>
      <c r="AI61" s="94"/>
      <c r="AJ61" s="94"/>
      <c r="AK61" s="94"/>
      <c r="AL61" s="94"/>
      <c r="AM61" s="94"/>
      <c r="AN61" s="276"/>
      <c r="AP61" s="328"/>
      <c r="AQ61" s="327"/>
      <c r="AR61" s="327"/>
      <c r="AS61" s="327"/>
      <c r="AT61" s="327"/>
      <c r="AU61" s="327"/>
      <c r="AV61" s="327"/>
      <c r="AW61" s="327"/>
      <c r="AX61" s="327"/>
      <c r="AY61" s="327"/>
      <c r="AZ61" s="327"/>
      <c r="BA61" s="327"/>
      <c r="BB61" s="327"/>
      <c r="BC61" s="327"/>
      <c r="BD61" s="327"/>
      <c r="BE61" s="327"/>
      <c r="BF61" s="327"/>
      <c r="BG61" s="327"/>
      <c r="BH61" s="327"/>
      <c r="BI61" s="328"/>
      <c r="BJ61" s="327"/>
      <c r="BK61" s="327"/>
      <c r="BL61" s="327"/>
      <c r="BM61" s="327"/>
      <c r="BN61" s="327"/>
      <c r="BO61" s="327"/>
      <c r="BP61" s="327"/>
      <c r="BQ61" s="327"/>
      <c r="BR61" s="327"/>
      <c r="BS61" s="327"/>
      <c r="BT61" s="327"/>
      <c r="BU61" s="327"/>
      <c r="BV61" s="327"/>
      <c r="BW61" s="327"/>
      <c r="BX61" s="327"/>
      <c r="BY61" s="327"/>
      <c r="BZ61" s="327"/>
      <c r="CA61" s="327"/>
      <c r="CB61" s="352"/>
      <c r="CD61" s="353"/>
      <c r="CE61" s="359"/>
      <c r="CF61" s="359"/>
      <c r="CG61" s="359"/>
      <c r="CH61" s="359"/>
      <c r="CI61" s="359"/>
      <c r="CJ61" s="359"/>
      <c r="CK61" s="359"/>
      <c r="CL61" s="359"/>
      <c r="CM61" s="359"/>
      <c r="CN61" s="359"/>
      <c r="CO61" s="359"/>
      <c r="CP61" s="359"/>
      <c r="CQ61" s="359"/>
      <c r="CR61" s="359"/>
      <c r="CS61" s="359"/>
      <c r="CT61" s="353"/>
      <c r="CU61" s="359"/>
      <c r="CV61" s="359"/>
      <c r="CW61" s="359"/>
      <c r="CX61" s="359"/>
      <c r="CY61" s="359"/>
      <c r="CZ61" s="359"/>
      <c r="DA61" s="359"/>
      <c r="DB61" s="359"/>
      <c r="DC61" s="359"/>
      <c r="DD61" s="359"/>
      <c r="DE61" s="359"/>
      <c r="DF61" s="359"/>
      <c r="DG61" s="359"/>
      <c r="DH61" s="359"/>
      <c r="DI61" s="359"/>
      <c r="DJ61" s="353"/>
    </row>
    <row r="62" customHeight="1" spans="2:114">
      <c r="B62" s="276"/>
      <c r="C62" s="223"/>
      <c r="D62" s="94"/>
      <c r="E62" s="94"/>
      <c r="F62" s="94"/>
      <c r="G62" s="94"/>
      <c r="H62" s="94"/>
      <c r="I62" s="94"/>
      <c r="J62" s="94"/>
      <c r="K62" s="94"/>
      <c r="L62" s="94"/>
      <c r="M62" s="94"/>
      <c r="N62" s="94"/>
      <c r="O62" s="94"/>
      <c r="P62" s="94"/>
      <c r="Q62" s="94"/>
      <c r="R62" s="94"/>
      <c r="S62" s="94"/>
      <c r="T62" s="94"/>
      <c r="U62" s="276"/>
      <c r="V62" s="223"/>
      <c r="W62" s="94"/>
      <c r="X62" s="94"/>
      <c r="Y62" s="94"/>
      <c r="Z62" s="94"/>
      <c r="AA62" s="94"/>
      <c r="AB62" s="94"/>
      <c r="AC62" s="94"/>
      <c r="AD62" s="94"/>
      <c r="AE62" s="94"/>
      <c r="AF62" s="94"/>
      <c r="AG62" s="94"/>
      <c r="AH62" s="94"/>
      <c r="AI62" s="94"/>
      <c r="AJ62" s="94"/>
      <c r="AK62" s="94"/>
      <c r="AL62" s="94"/>
      <c r="AM62" s="94"/>
      <c r="AN62" s="276"/>
      <c r="AP62" s="328"/>
      <c r="AQ62" s="327"/>
      <c r="AR62" s="327"/>
      <c r="AS62" s="327"/>
      <c r="AT62" s="327"/>
      <c r="AU62" s="327"/>
      <c r="AV62" s="327"/>
      <c r="AW62" s="327"/>
      <c r="AX62" s="327"/>
      <c r="AY62" s="327"/>
      <c r="AZ62" s="327"/>
      <c r="BA62" s="327"/>
      <c r="BB62" s="327"/>
      <c r="BC62" s="327"/>
      <c r="BD62" s="327"/>
      <c r="BE62" s="327"/>
      <c r="BF62" s="327"/>
      <c r="BG62" s="327"/>
      <c r="BH62" s="327"/>
      <c r="BI62" s="328"/>
      <c r="BJ62" s="327"/>
      <c r="BK62" s="327"/>
      <c r="BL62" s="327"/>
      <c r="BM62" s="327"/>
      <c r="BN62" s="327"/>
      <c r="BO62" s="327"/>
      <c r="BP62" s="327"/>
      <c r="BQ62" s="327"/>
      <c r="BR62" s="327"/>
      <c r="BS62" s="327"/>
      <c r="BT62" s="327"/>
      <c r="BU62" s="327"/>
      <c r="BV62" s="327"/>
      <c r="BW62" s="327"/>
      <c r="BX62" s="327"/>
      <c r="BY62" s="327"/>
      <c r="BZ62" s="327"/>
      <c r="CA62" s="327"/>
      <c r="CB62" s="352"/>
      <c r="CD62" s="353"/>
      <c r="CE62" s="359"/>
      <c r="CF62" s="359"/>
      <c r="CG62" s="359"/>
      <c r="CH62" s="359"/>
      <c r="CI62" s="359"/>
      <c r="CJ62" s="359"/>
      <c r="CK62" s="359"/>
      <c r="CL62" s="359"/>
      <c r="CM62" s="359"/>
      <c r="CN62" s="359"/>
      <c r="CO62" s="359"/>
      <c r="CP62" s="359"/>
      <c r="CQ62" s="359"/>
      <c r="CR62" s="359"/>
      <c r="CS62" s="359"/>
      <c r="CT62" s="353"/>
      <c r="CU62" s="359"/>
      <c r="CV62" s="359"/>
      <c r="CW62" s="359"/>
      <c r="CX62" s="359"/>
      <c r="CY62" s="359"/>
      <c r="CZ62" s="359"/>
      <c r="DA62" s="359"/>
      <c r="DB62" s="359"/>
      <c r="DC62" s="359"/>
      <c r="DD62" s="359"/>
      <c r="DE62" s="359"/>
      <c r="DF62" s="359"/>
      <c r="DG62" s="359"/>
      <c r="DH62" s="359"/>
      <c r="DI62" s="359"/>
      <c r="DJ62" s="353"/>
    </row>
    <row r="63" customHeight="1" spans="2:114">
      <c r="B63" s="276"/>
      <c r="C63" s="223"/>
      <c r="D63" s="94"/>
      <c r="E63" s="94"/>
      <c r="F63" s="94"/>
      <c r="G63" s="94"/>
      <c r="H63" s="94"/>
      <c r="I63" s="94"/>
      <c r="J63" s="94"/>
      <c r="K63" s="94"/>
      <c r="L63" s="94"/>
      <c r="M63" s="94"/>
      <c r="N63" s="94"/>
      <c r="O63" s="94"/>
      <c r="P63" s="94"/>
      <c r="Q63" s="94"/>
      <c r="R63" s="94"/>
      <c r="S63" s="94"/>
      <c r="T63" s="94"/>
      <c r="U63" s="276"/>
      <c r="V63" s="223"/>
      <c r="W63" s="94"/>
      <c r="X63" s="94"/>
      <c r="Y63" s="94"/>
      <c r="Z63" s="94"/>
      <c r="AA63" s="94"/>
      <c r="AB63" s="94"/>
      <c r="AC63" s="94"/>
      <c r="AD63" s="94"/>
      <c r="AE63" s="94"/>
      <c r="AF63" s="94"/>
      <c r="AG63" s="94"/>
      <c r="AH63" s="94"/>
      <c r="AI63" s="94"/>
      <c r="AJ63" s="94"/>
      <c r="AK63" s="94"/>
      <c r="AL63" s="94"/>
      <c r="AM63" s="94"/>
      <c r="AN63" s="276"/>
      <c r="AP63" s="328"/>
      <c r="AQ63" s="328"/>
      <c r="AR63" s="328"/>
      <c r="AS63" s="328"/>
      <c r="AT63" s="328"/>
      <c r="AU63" s="328"/>
      <c r="AV63" s="328"/>
      <c r="AW63" s="328"/>
      <c r="AX63" s="328"/>
      <c r="AY63" s="328"/>
      <c r="AZ63" s="328"/>
      <c r="BA63" s="328"/>
      <c r="BB63" s="328"/>
      <c r="BC63" s="328"/>
      <c r="BD63" s="328"/>
      <c r="BE63" s="328"/>
      <c r="BF63" s="328"/>
      <c r="BG63" s="328"/>
      <c r="BH63" s="328"/>
      <c r="BI63" s="328"/>
      <c r="BJ63" s="328"/>
      <c r="BK63" s="328"/>
      <c r="BL63" s="328"/>
      <c r="BM63" s="328"/>
      <c r="BN63" s="328"/>
      <c r="BO63" s="328"/>
      <c r="BP63" s="328"/>
      <c r="BQ63" s="328"/>
      <c r="BR63" s="328"/>
      <c r="BS63" s="328"/>
      <c r="BT63" s="328"/>
      <c r="BU63" s="328"/>
      <c r="BV63" s="328"/>
      <c r="BW63" s="328"/>
      <c r="BX63" s="328"/>
      <c r="BY63" s="328"/>
      <c r="BZ63" s="328"/>
      <c r="CA63" s="328"/>
      <c r="CB63" s="352"/>
      <c r="CD63" s="353"/>
      <c r="CE63" s="359"/>
      <c r="CF63" s="359"/>
      <c r="CG63" s="359"/>
      <c r="CH63" s="359"/>
      <c r="CI63" s="359"/>
      <c r="CJ63" s="359"/>
      <c r="CK63" s="359"/>
      <c r="CL63" s="359"/>
      <c r="CM63" s="359"/>
      <c r="CN63" s="359"/>
      <c r="CO63" s="359"/>
      <c r="CP63" s="359"/>
      <c r="CQ63" s="359"/>
      <c r="CR63" s="359"/>
      <c r="CS63" s="359"/>
      <c r="CT63" s="353"/>
      <c r="CU63" s="359"/>
      <c r="CV63" s="359"/>
      <c r="CW63" s="359"/>
      <c r="CX63" s="359"/>
      <c r="CY63" s="359"/>
      <c r="CZ63" s="359"/>
      <c r="DA63" s="359"/>
      <c r="DB63" s="359"/>
      <c r="DC63" s="359"/>
      <c r="DD63" s="359"/>
      <c r="DE63" s="359"/>
      <c r="DF63" s="359"/>
      <c r="DG63" s="359"/>
      <c r="DH63" s="359"/>
      <c r="DI63" s="359"/>
      <c r="DJ63" s="353"/>
    </row>
    <row r="64" customHeight="1" spans="2:114">
      <c r="B64" s="276"/>
      <c r="C64" s="223"/>
      <c r="D64" s="94"/>
      <c r="E64" s="94"/>
      <c r="F64" s="94"/>
      <c r="G64" s="94"/>
      <c r="H64" s="94"/>
      <c r="I64" s="94"/>
      <c r="J64" s="94"/>
      <c r="K64" s="94"/>
      <c r="L64" s="94"/>
      <c r="M64" s="94"/>
      <c r="N64" s="94"/>
      <c r="O64" s="94"/>
      <c r="P64" s="94"/>
      <c r="Q64" s="94"/>
      <c r="R64" s="94"/>
      <c r="S64" s="94"/>
      <c r="T64" s="94"/>
      <c r="U64" s="276"/>
      <c r="V64" s="223"/>
      <c r="W64" s="94"/>
      <c r="X64" s="94"/>
      <c r="Y64" s="94"/>
      <c r="Z64" s="94"/>
      <c r="AA64" s="94"/>
      <c r="AB64" s="94"/>
      <c r="AC64" s="94"/>
      <c r="AD64" s="94"/>
      <c r="AE64" s="94"/>
      <c r="AF64" s="94"/>
      <c r="AG64" s="94"/>
      <c r="AH64" s="94"/>
      <c r="AI64" s="94"/>
      <c r="AJ64" s="94"/>
      <c r="AK64" s="94"/>
      <c r="AL64" s="94"/>
      <c r="AM64" s="94"/>
      <c r="AN64" s="276"/>
      <c r="AP64" s="328"/>
      <c r="AQ64" s="326"/>
      <c r="AR64" s="326"/>
      <c r="AS64" s="326"/>
      <c r="AT64" s="326"/>
      <c r="AU64" s="326"/>
      <c r="AV64" s="326"/>
      <c r="AW64" s="326"/>
      <c r="AX64" s="326"/>
      <c r="AY64" s="326"/>
      <c r="AZ64" s="326"/>
      <c r="BA64" s="326"/>
      <c r="BB64" s="326"/>
      <c r="BC64" s="326"/>
      <c r="BD64" s="326"/>
      <c r="BE64" s="326"/>
      <c r="BF64" s="326"/>
      <c r="BG64" s="340"/>
      <c r="BH64" s="340"/>
      <c r="BI64" s="328"/>
      <c r="BJ64" s="326"/>
      <c r="BK64" s="326"/>
      <c r="BL64" s="326"/>
      <c r="BM64" s="326"/>
      <c r="BN64" s="326"/>
      <c r="BO64" s="326"/>
      <c r="BP64" s="326"/>
      <c r="BQ64" s="326"/>
      <c r="BR64" s="326"/>
      <c r="BS64" s="326"/>
      <c r="BT64" s="326"/>
      <c r="BU64" s="326"/>
      <c r="BV64" s="326"/>
      <c r="BW64" s="326"/>
      <c r="BX64" s="326"/>
      <c r="BY64" s="326"/>
      <c r="BZ64" s="340"/>
      <c r="CA64" s="340"/>
      <c r="CB64" s="352"/>
      <c r="CD64" s="353"/>
      <c r="CE64" s="360" t="s">
        <v>51</v>
      </c>
      <c r="CF64" s="360"/>
      <c r="CG64" s="361"/>
      <c r="CH64" s="361"/>
      <c r="CI64" s="361"/>
      <c r="CJ64" s="361"/>
      <c r="CK64" s="361"/>
      <c r="CL64" s="361"/>
      <c r="CM64" s="361"/>
      <c r="CN64" s="361"/>
      <c r="CO64" s="361"/>
      <c r="CP64" s="361"/>
      <c r="CQ64" s="361"/>
      <c r="CR64" s="368" t="s">
        <v>21</v>
      </c>
      <c r="CS64" s="368"/>
      <c r="CT64" s="353"/>
      <c r="CU64" s="360" t="s">
        <v>51</v>
      </c>
      <c r="CV64" s="360"/>
      <c r="CW64" s="361" t="str">
        <f>INDEX(date!$C$97:$C$109,MATCH($CU$64,date!$B$97:$B$109,0))</f>
        <v>无</v>
      </c>
      <c r="CX64" s="361"/>
      <c r="CY64" s="361"/>
      <c r="CZ64" s="361"/>
      <c r="DA64" s="361"/>
      <c r="DB64" s="361"/>
      <c r="DC64" s="361"/>
      <c r="DD64" s="361"/>
      <c r="DE64" s="361"/>
      <c r="DF64" s="361"/>
      <c r="DG64" s="361"/>
      <c r="DH64" s="368" t="s">
        <v>21</v>
      </c>
      <c r="DI64" s="368"/>
      <c r="DJ64" s="353"/>
    </row>
    <row r="65" customHeight="1" spans="2:114">
      <c r="B65" s="276"/>
      <c r="C65" s="223"/>
      <c r="D65" s="94"/>
      <c r="E65" s="94"/>
      <c r="F65" s="94"/>
      <c r="G65" s="94"/>
      <c r="H65" s="94"/>
      <c r="I65" s="94"/>
      <c r="J65" s="94"/>
      <c r="K65" s="94"/>
      <c r="L65" s="94"/>
      <c r="M65" s="94"/>
      <c r="N65" s="94"/>
      <c r="O65" s="94"/>
      <c r="P65" s="94"/>
      <c r="Q65" s="94"/>
      <c r="R65" s="94"/>
      <c r="S65" s="94"/>
      <c r="T65" s="94"/>
      <c r="U65" s="276"/>
      <c r="V65" s="223"/>
      <c r="W65" s="94"/>
      <c r="X65" s="94"/>
      <c r="Y65" s="94"/>
      <c r="Z65" s="94"/>
      <c r="AA65" s="94"/>
      <c r="AB65" s="94"/>
      <c r="AC65" s="94"/>
      <c r="AD65" s="94"/>
      <c r="AE65" s="94"/>
      <c r="AF65" s="94"/>
      <c r="AG65" s="94"/>
      <c r="AH65" s="94"/>
      <c r="AI65" s="94"/>
      <c r="AJ65" s="94"/>
      <c r="AK65" s="94"/>
      <c r="AL65" s="94"/>
      <c r="AM65" s="94"/>
      <c r="AN65" s="276"/>
      <c r="AP65" s="328"/>
      <c r="AQ65" s="326"/>
      <c r="AR65" s="326"/>
      <c r="AS65" s="326"/>
      <c r="AT65" s="326"/>
      <c r="AU65" s="326"/>
      <c r="AV65" s="326"/>
      <c r="AW65" s="326"/>
      <c r="AX65" s="326"/>
      <c r="AY65" s="326"/>
      <c r="AZ65" s="326"/>
      <c r="BA65" s="326"/>
      <c r="BB65" s="326"/>
      <c r="BC65" s="326"/>
      <c r="BD65" s="326"/>
      <c r="BE65" s="326"/>
      <c r="BF65" s="326"/>
      <c r="BG65" s="341"/>
      <c r="BH65" s="341"/>
      <c r="BI65" s="328"/>
      <c r="BJ65" s="326"/>
      <c r="BK65" s="326"/>
      <c r="BL65" s="326"/>
      <c r="BM65" s="326"/>
      <c r="BN65" s="326"/>
      <c r="BO65" s="326"/>
      <c r="BP65" s="326"/>
      <c r="BQ65" s="326"/>
      <c r="BR65" s="326"/>
      <c r="BS65" s="326"/>
      <c r="BT65" s="326"/>
      <c r="BU65" s="326"/>
      <c r="BV65" s="326"/>
      <c r="BW65" s="326"/>
      <c r="BX65" s="326"/>
      <c r="BY65" s="326"/>
      <c r="BZ65" s="341"/>
      <c r="CA65" s="341"/>
      <c r="CB65" s="352"/>
      <c r="CD65" s="353"/>
      <c r="CE65" s="360"/>
      <c r="CF65" s="360"/>
      <c r="CG65" s="361"/>
      <c r="CH65" s="361"/>
      <c r="CI65" s="361"/>
      <c r="CJ65" s="361"/>
      <c r="CK65" s="361"/>
      <c r="CL65" s="361"/>
      <c r="CM65" s="361"/>
      <c r="CN65" s="361"/>
      <c r="CO65" s="361"/>
      <c r="CP65" s="361"/>
      <c r="CQ65" s="361"/>
      <c r="CR65" s="368"/>
      <c r="CS65" s="368"/>
      <c r="CT65" s="353"/>
      <c r="CU65" s="360"/>
      <c r="CV65" s="360"/>
      <c r="CW65" s="361"/>
      <c r="CX65" s="361"/>
      <c r="CY65" s="361"/>
      <c r="CZ65" s="361"/>
      <c r="DA65" s="361"/>
      <c r="DB65" s="361"/>
      <c r="DC65" s="361"/>
      <c r="DD65" s="361"/>
      <c r="DE65" s="361"/>
      <c r="DF65" s="361"/>
      <c r="DG65" s="361"/>
      <c r="DH65" s="368"/>
      <c r="DI65" s="368"/>
      <c r="DJ65" s="353"/>
    </row>
    <row r="66" customHeight="1" spans="2:114">
      <c r="B66" s="276"/>
      <c r="C66" s="223"/>
      <c r="D66" s="94"/>
      <c r="E66" s="94"/>
      <c r="F66" s="94"/>
      <c r="G66" s="94"/>
      <c r="H66" s="94"/>
      <c r="I66" s="94"/>
      <c r="J66" s="94"/>
      <c r="K66" s="94"/>
      <c r="L66" s="94"/>
      <c r="M66" s="94"/>
      <c r="N66" s="94"/>
      <c r="O66" s="94"/>
      <c r="P66" s="94"/>
      <c r="Q66" s="94"/>
      <c r="R66" s="94"/>
      <c r="S66" s="94"/>
      <c r="T66" s="94"/>
      <c r="U66" s="276"/>
      <c r="V66" s="223"/>
      <c r="W66" s="94"/>
      <c r="X66" s="94"/>
      <c r="Y66" s="94"/>
      <c r="Z66" s="94"/>
      <c r="AA66" s="94"/>
      <c r="AB66" s="94"/>
      <c r="AC66" s="94"/>
      <c r="AD66" s="94"/>
      <c r="AE66" s="94"/>
      <c r="AF66" s="94"/>
      <c r="AG66" s="94"/>
      <c r="AH66" s="94"/>
      <c r="AI66" s="94"/>
      <c r="AJ66" s="94"/>
      <c r="AK66" s="94"/>
      <c r="AL66" s="94"/>
      <c r="AM66" s="94"/>
      <c r="AN66" s="276"/>
      <c r="AP66" s="328"/>
      <c r="AQ66" s="327"/>
      <c r="AR66" s="327"/>
      <c r="AS66" s="327"/>
      <c r="AT66" s="327"/>
      <c r="AU66" s="327"/>
      <c r="AV66" s="327"/>
      <c r="AW66" s="327"/>
      <c r="AX66" s="327"/>
      <c r="AY66" s="327"/>
      <c r="AZ66" s="327"/>
      <c r="BA66" s="327"/>
      <c r="BB66" s="327"/>
      <c r="BC66" s="327"/>
      <c r="BD66" s="327"/>
      <c r="BE66" s="327"/>
      <c r="BF66" s="327"/>
      <c r="BG66" s="327"/>
      <c r="BH66" s="327"/>
      <c r="BI66" s="328"/>
      <c r="BJ66" s="327"/>
      <c r="BK66" s="327"/>
      <c r="BL66" s="327"/>
      <c r="BM66" s="327"/>
      <c r="BN66" s="327"/>
      <c r="BO66" s="327"/>
      <c r="BP66" s="327"/>
      <c r="BQ66" s="327"/>
      <c r="BR66" s="327"/>
      <c r="BS66" s="327"/>
      <c r="BT66" s="327"/>
      <c r="BU66" s="327"/>
      <c r="BV66" s="327"/>
      <c r="BW66" s="327"/>
      <c r="BX66" s="327"/>
      <c r="BY66" s="327"/>
      <c r="BZ66" s="327"/>
      <c r="CA66" s="327"/>
      <c r="CB66" s="352"/>
      <c r="CD66" s="353"/>
      <c r="CE66" s="333"/>
      <c r="CF66" s="333"/>
      <c r="CG66" s="333"/>
      <c r="CH66" s="333"/>
      <c r="CI66" s="333"/>
      <c r="CJ66" s="333"/>
      <c r="CK66" s="333"/>
      <c r="CL66" s="333"/>
      <c r="CM66" s="333"/>
      <c r="CN66" s="333"/>
      <c r="CO66" s="333"/>
      <c r="CP66" s="333"/>
      <c r="CQ66" s="333"/>
      <c r="CR66" s="333"/>
      <c r="CS66" s="333"/>
      <c r="CT66" s="353"/>
      <c r="CU66" s="333" t="str">
        <f>INDEX(date!$D$97:$D$109,MATCH($CU$64,date!$B$97:$B$109,0))</f>
        <v>无</v>
      </c>
      <c r="CV66" s="333"/>
      <c r="CW66" s="333"/>
      <c r="CX66" s="333"/>
      <c r="CY66" s="333"/>
      <c r="CZ66" s="333"/>
      <c r="DA66" s="333"/>
      <c r="DB66" s="333"/>
      <c r="DC66" s="333"/>
      <c r="DD66" s="333"/>
      <c r="DE66" s="333"/>
      <c r="DF66" s="333"/>
      <c r="DG66" s="333"/>
      <c r="DH66" s="333"/>
      <c r="DI66" s="333"/>
      <c r="DJ66" s="353"/>
    </row>
    <row r="67" customHeight="1" spans="2:114">
      <c r="B67" s="276"/>
      <c r="C67" s="285" t="s">
        <v>76</v>
      </c>
      <c r="D67" s="286" t="str">
        <f>IFERROR(INDEX(date!$C$32:$K$32,MATCH($X$3,date!$C$3:$K$3,0)),"")</f>
        <v>目标会迷失在自己的记忆中，情绪泛滥，变得对收集信息毫无作用。要将他们从回忆中拉回现实，需要花费大量时间和精力，而这种状态会产生至少一个松散端。</v>
      </c>
      <c r="E67" s="286"/>
      <c r="F67" s="286"/>
      <c r="G67" s="286"/>
      <c r="H67" s="286"/>
      <c r="I67" s="286"/>
      <c r="J67" s="286"/>
      <c r="K67" s="286"/>
      <c r="L67" s="286"/>
      <c r="M67" s="286"/>
      <c r="N67" s="286"/>
      <c r="O67" s="286"/>
      <c r="P67" s="286"/>
      <c r="Q67" s="286"/>
      <c r="R67" s="286"/>
      <c r="S67" s="286"/>
      <c r="T67" s="286"/>
      <c r="U67" s="276"/>
      <c r="V67" s="285" t="s">
        <v>76</v>
      </c>
      <c r="W67" s="286"/>
      <c r="X67" s="286"/>
      <c r="Y67" s="286"/>
      <c r="Z67" s="286"/>
      <c r="AA67" s="286"/>
      <c r="AB67" s="286"/>
      <c r="AC67" s="286"/>
      <c r="AD67" s="286"/>
      <c r="AE67" s="286"/>
      <c r="AF67" s="286"/>
      <c r="AG67" s="286"/>
      <c r="AH67" s="286"/>
      <c r="AI67" s="286"/>
      <c r="AJ67" s="286"/>
      <c r="AK67" s="286"/>
      <c r="AL67" s="286"/>
      <c r="AM67" s="286"/>
      <c r="AN67" s="276"/>
      <c r="AP67" s="328"/>
      <c r="AQ67" s="327"/>
      <c r="AR67" s="327"/>
      <c r="AS67" s="327"/>
      <c r="AT67" s="327"/>
      <c r="AU67" s="327"/>
      <c r="AV67" s="327"/>
      <c r="AW67" s="327"/>
      <c r="AX67" s="327"/>
      <c r="AY67" s="327"/>
      <c r="AZ67" s="327"/>
      <c r="BA67" s="327"/>
      <c r="BB67" s="327"/>
      <c r="BC67" s="327"/>
      <c r="BD67" s="327"/>
      <c r="BE67" s="327"/>
      <c r="BF67" s="327"/>
      <c r="BG67" s="327"/>
      <c r="BH67" s="327"/>
      <c r="BI67" s="328"/>
      <c r="BJ67" s="327"/>
      <c r="BK67" s="327"/>
      <c r="BL67" s="327"/>
      <c r="BM67" s="327"/>
      <c r="BN67" s="327"/>
      <c r="BO67" s="327"/>
      <c r="BP67" s="327"/>
      <c r="BQ67" s="327"/>
      <c r="BR67" s="327"/>
      <c r="BS67" s="327"/>
      <c r="BT67" s="327"/>
      <c r="BU67" s="327"/>
      <c r="BV67" s="327"/>
      <c r="BW67" s="327"/>
      <c r="BX67" s="327"/>
      <c r="BY67" s="327"/>
      <c r="BZ67" s="327"/>
      <c r="CA67" s="327"/>
      <c r="CB67" s="352"/>
      <c r="CD67" s="353"/>
      <c r="CE67" s="333"/>
      <c r="CF67" s="333"/>
      <c r="CG67" s="333"/>
      <c r="CH67" s="333"/>
      <c r="CI67" s="333"/>
      <c r="CJ67" s="333"/>
      <c r="CK67" s="333"/>
      <c r="CL67" s="333"/>
      <c r="CM67" s="333"/>
      <c r="CN67" s="333"/>
      <c r="CO67" s="333"/>
      <c r="CP67" s="333"/>
      <c r="CQ67" s="333"/>
      <c r="CR67" s="333"/>
      <c r="CS67" s="333"/>
      <c r="CT67" s="353"/>
      <c r="CU67" s="333"/>
      <c r="CV67" s="333"/>
      <c r="CW67" s="333"/>
      <c r="CX67" s="333"/>
      <c r="CY67" s="333"/>
      <c r="CZ67" s="333"/>
      <c r="DA67" s="333"/>
      <c r="DB67" s="333"/>
      <c r="DC67" s="333"/>
      <c r="DD67" s="333"/>
      <c r="DE67" s="333"/>
      <c r="DF67" s="333"/>
      <c r="DG67" s="333"/>
      <c r="DH67" s="333"/>
      <c r="DI67" s="333"/>
      <c r="DJ67" s="353"/>
    </row>
    <row r="68" customHeight="1" spans="2:114">
      <c r="B68" s="276"/>
      <c r="C68" s="285"/>
      <c r="D68" s="286"/>
      <c r="E68" s="286"/>
      <c r="F68" s="286"/>
      <c r="G68" s="286"/>
      <c r="H68" s="286"/>
      <c r="I68" s="286"/>
      <c r="J68" s="286"/>
      <c r="K68" s="286"/>
      <c r="L68" s="286"/>
      <c r="M68" s="286"/>
      <c r="N68" s="286"/>
      <c r="O68" s="286"/>
      <c r="P68" s="286"/>
      <c r="Q68" s="286"/>
      <c r="R68" s="286"/>
      <c r="S68" s="286"/>
      <c r="T68" s="286"/>
      <c r="U68" s="276"/>
      <c r="V68" s="285"/>
      <c r="W68" s="286"/>
      <c r="X68" s="286"/>
      <c r="Y68" s="286"/>
      <c r="Z68" s="286"/>
      <c r="AA68" s="286"/>
      <c r="AB68" s="286"/>
      <c r="AC68" s="286"/>
      <c r="AD68" s="286"/>
      <c r="AE68" s="286"/>
      <c r="AF68" s="286"/>
      <c r="AG68" s="286"/>
      <c r="AH68" s="286"/>
      <c r="AI68" s="286"/>
      <c r="AJ68" s="286"/>
      <c r="AK68" s="286"/>
      <c r="AL68" s="286"/>
      <c r="AM68" s="286"/>
      <c r="AN68" s="276"/>
      <c r="AP68" s="328"/>
      <c r="AQ68" s="327"/>
      <c r="AR68" s="327"/>
      <c r="AS68" s="327"/>
      <c r="AT68" s="327"/>
      <c r="AU68" s="327"/>
      <c r="AV68" s="327"/>
      <c r="AW68" s="327"/>
      <c r="AX68" s="327"/>
      <c r="AY68" s="327"/>
      <c r="AZ68" s="327"/>
      <c r="BA68" s="327"/>
      <c r="BB68" s="327"/>
      <c r="BC68" s="327"/>
      <c r="BD68" s="327"/>
      <c r="BE68" s="327"/>
      <c r="BF68" s="327"/>
      <c r="BG68" s="327"/>
      <c r="BH68" s="327"/>
      <c r="BI68" s="328"/>
      <c r="BJ68" s="327"/>
      <c r="BK68" s="327"/>
      <c r="BL68" s="327"/>
      <c r="BM68" s="327"/>
      <c r="BN68" s="327"/>
      <c r="BO68" s="327"/>
      <c r="BP68" s="327"/>
      <c r="BQ68" s="327"/>
      <c r="BR68" s="327"/>
      <c r="BS68" s="327"/>
      <c r="BT68" s="327"/>
      <c r="BU68" s="327"/>
      <c r="BV68" s="327"/>
      <c r="BW68" s="327"/>
      <c r="BX68" s="327"/>
      <c r="BY68" s="327"/>
      <c r="BZ68" s="327"/>
      <c r="CA68" s="327"/>
      <c r="CB68" s="352"/>
      <c r="CD68" s="353"/>
      <c r="CE68" s="333"/>
      <c r="CF68" s="333"/>
      <c r="CG68" s="333"/>
      <c r="CH68" s="333"/>
      <c r="CI68" s="333"/>
      <c r="CJ68" s="333"/>
      <c r="CK68" s="333"/>
      <c r="CL68" s="333"/>
      <c r="CM68" s="333"/>
      <c r="CN68" s="333"/>
      <c r="CO68" s="333"/>
      <c r="CP68" s="333"/>
      <c r="CQ68" s="333"/>
      <c r="CR68" s="333"/>
      <c r="CS68" s="333"/>
      <c r="CT68" s="353"/>
      <c r="CU68" s="333"/>
      <c r="CV68" s="333"/>
      <c r="CW68" s="333"/>
      <c r="CX68" s="333"/>
      <c r="CY68" s="333"/>
      <c r="CZ68" s="333"/>
      <c r="DA68" s="333"/>
      <c r="DB68" s="333"/>
      <c r="DC68" s="333"/>
      <c r="DD68" s="333"/>
      <c r="DE68" s="333"/>
      <c r="DF68" s="333"/>
      <c r="DG68" s="333"/>
      <c r="DH68" s="333"/>
      <c r="DI68" s="333"/>
      <c r="DJ68" s="353"/>
    </row>
    <row r="69" customHeight="1" spans="2:114">
      <c r="B69" s="276"/>
      <c r="C69" s="285"/>
      <c r="D69" s="286"/>
      <c r="E69" s="286"/>
      <c r="F69" s="286"/>
      <c r="G69" s="286"/>
      <c r="H69" s="286"/>
      <c r="I69" s="286"/>
      <c r="J69" s="286"/>
      <c r="K69" s="286"/>
      <c r="L69" s="286"/>
      <c r="M69" s="286"/>
      <c r="N69" s="286"/>
      <c r="O69" s="286"/>
      <c r="P69" s="286"/>
      <c r="Q69" s="286"/>
      <c r="R69" s="286"/>
      <c r="S69" s="286"/>
      <c r="T69" s="286"/>
      <c r="U69" s="276"/>
      <c r="V69" s="285"/>
      <c r="W69" s="286"/>
      <c r="X69" s="286"/>
      <c r="Y69" s="286"/>
      <c r="Z69" s="286"/>
      <c r="AA69" s="286"/>
      <c r="AB69" s="286"/>
      <c r="AC69" s="286"/>
      <c r="AD69" s="286"/>
      <c r="AE69" s="286"/>
      <c r="AF69" s="286"/>
      <c r="AG69" s="286"/>
      <c r="AH69" s="286"/>
      <c r="AI69" s="286"/>
      <c r="AJ69" s="286"/>
      <c r="AK69" s="286"/>
      <c r="AL69" s="286"/>
      <c r="AM69" s="286"/>
      <c r="AN69" s="276"/>
      <c r="AP69" s="328"/>
      <c r="AQ69" s="327"/>
      <c r="AR69" s="327"/>
      <c r="AS69" s="327"/>
      <c r="AT69" s="327"/>
      <c r="AU69" s="327"/>
      <c r="AV69" s="327"/>
      <c r="AW69" s="327"/>
      <c r="AX69" s="327"/>
      <c r="AY69" s="327"/>
      <c r="AZ69" s="327"/>
      <c r="BA69" s="327"/>
      <c r="BB69" s="327"/>
      <c r="BC69" s="327"/>
      <c r="BD69" s="327"/>
      <c r="BE69" s="327"/>
      <c r="BF69" s="327"/>
      <c r="BG69" s="327"/>
      <c r="BH69" s="327"/>
      <c r="BI69" s="328"/>
      <c r="BJ69" s="327"/>
      <c r="BK69" s="327"/>
      <c r="BL69" s="327"/>
      <c r="BM69" s="327"/>
      <c r="BN69" s="327"/>
      <c r="BO69" s="327"/>
      <c r="BP69" s="327"/>
      <c r="BQ69" s="327"/>
      <c r="BR69" s="327"/>
      <c r="BS69" s="327"/>
      <c r="BT69" s="327"/>
      <c r="BU69" s="327"/>
      <c r="BV69" s="327"/>
      <c r="BW69" s="327"/>
      <c r="BX69" s="327"/>
      <c r="BY69" s="327"/>
      <c r="BZ69" s="327"/>
      <c r="CA69" s="327"/>
      <c r="CB69" s="352"/>
      <c r="CD69" s="353"/>
      <c r="CE69" s="333"/>
      <c r="CF69" s="333"/>
      <c r="CG69" s="333"/>
      <c r="CH69" s="333"/>
      <c r="CI69" s="333"/>
      <c r="CJ69" s="333"/>
      <c r="CK69" s="333"/>
      <c r="CL69" s="333"/>
      <c r="CM69" s="333"/>
      <c r="CN69" s="333"/>
      <c r="CO69" s="333"/>
      <c r="CP69" s="333"/>
      <c r="CQ69" s="333"/>
      <c r="CR69" s="333"/>
      <c r="CS69" s="333"/>
      <c r="CT69" s="353"/>
      <c r="CU69" s="333"/>
      <c r="CV69" s="333"/>
      <c r="CW69" s="333"/>
      <c r="CX69" s="333"/>
      <c r="CY69" s="333"/>
      <c r="CZ69" s="333"/>
      <c r="DA69" s="333"/>
      <c r="DB69" s="333"/>
      <c r="DC69" s="333"/>
      <c r="DD69" s="333"/>
      <c r="DE69" s="333"/>
      <c r="DF69" s="333"/>
      <c r="DG69" s="333"/>
      <c r="DH69" s="333"/>
      <c r="DI69" s="333"/>
      <c r="DJ69" s="353"/>
    </row>
    <row r="70" customHeight="1" spans="2:114">
      <c r="B70" s="276"/>
      <c r="C70" s="285"/>
      <c r="D70" s="286"/>
      <c r="E70" s="286"/>
      <c r="F70" s="286"/>
      <c r="G70" s="286"/>
      <c r="H70" s="286"/>
      <c r="I70" s="286"/>
      <c r="J70" s="286"/>
      <c r="K70" s="286"/>
      <c r="L70" s="286"/>
      <c r="M70" s="286"/>
      <c r="N70" s="286"/>
      <c r="O70" s="286"/>
      <c r="P70" s="286"/>
      <c r="Q70" s="286"/>
      <c r="R70" s="286"/>
      <c r="S70" s="286"/>
      <c r="T70" s="286"/>
      <c r="U70" s="276"/>
      <c r="V70" s="285"/>
      <c r="W70" s="286"/>
      <c r="X70" s="286"/>
      <c r="Y70" s="286"/>
      <c r="Z70" s="286"/>
      <c r="AA70" s="286"/>
      <c r="AB70" s="286"/>
      <c r="AC70" s="286"/>
      <c r="AD70" s="286"/>
      <c r="AE70" s="286"/>
      <c r="AF70" s="286"/>
      <c r="AG70" s="286"/>
      <c r="AH70" s="286"/>
      <c r="AI70" s="286"/>
      <c r="AJ70" s="286"/>
      <c r="AK70" s="286"/>
      <c r="AL70" s="286"/>
      <c r="AM70" s="286"/>
      <c r="AN70" s="276"/>
      <c r="AP70" s="328"/>
      <c r="AQ70" s="327"/>
      <c r="AR70" s="327"/>
      <c r="AS70" s="327"/>
      <c r="AT70" s="327"/>
      <c r="AU70" s="327"/>
      <c r="AV70" s="327"/>
      <c r="AW70" s="327"/>
      <c r="AX70" s="327"/>
      <c r="AY70" s="327"/>
      <c r="AZ70" s="327"/>
      <c r="BA70" s="327"/>
      <c r="BB70" s="327"/>
      <c r="BC70" s="327"/>
      <c r="BD70" s="327"/>
      <c r="BE70" s="327"/>
      <c r="BF70" s="327"/>
      <c r="BG70" s="327"/>
      <c r="BH70" s="327"/>
      <c r="BI70" s="328"/>
      <c r="BJ70" s="327"/>
      <c r="BK70" s="327"/>
      <c r="BL70" s="327"/>
      <c r="BM70" s="327"/>
      <c r="BN70" s="327"/>
      <c r="BO70" s="327"/>
      <c r="BP70" s="327"/>
      <c r="BQ70" s="327"/>
      <c r="BR70" s="327"/>
      <c r="BS70" s="327"/>
      <c r="BT70" s="327"/>
      <c r="BU70" s="327"/>
      <c r="BV70" s="327"/>
      <c r="BW70" s="327"/>
      <c r="BX70" s="327"/>
      <c r="BY70" s="327"/>
      <c r="BZ70" s="327"/>
      <c r="CA70" s="327"/>
      <c r="CB70" s="352"/>
      <c r="CD70" s="353"/>
      <c r="CE70" s="333"/>
      <c r="CF70" s="333"/>
      <c r="CG70" s="333"/>
      <c r="CH70" s="333"/>
      <c r="CI70" s="333"/>
      <c r="CJ70" s="333"/>
      <c r="CK70" s="333"/>
      <c r="CL70" s="333"/>
      <c r="CM70" s="333"/>
      <c r="CN70" s="333"/>
      <c r="CO70" s="333"/>
      <c r="CP70" s="333"/>
      <c r="CQ70" s="333"/>
      <c r="CR70" s="333"/>
      <c r="CS70" s="333"/>
      <c r="CT70" s="353"/>
      <c r="CU70" s="333"/>
      <c r="CV70" s="333"/>
      <c r="CW70" s="333"/>
      <c r="CX70" s="333"/>
      <c r="CY70" s="333"/>
      <c r="CZ70" s="333"/>
      <c r="DA70" s="333"/>
      <c r="DB70" s="333"/>
      <c r="DC70" s="333"/>
      <c r="DD70" s="333"/>
      <c r="DE70" s="333"/>
      <c r="DF70" s="333"/>
      <c r="DG70" s="333"/>
      <c r="DH70" s="333"/>
      <c r="DI70" s="333"/>
      <c r="DJ70" s="353"/>
    </row>
    <row r="71" customHeight="1" spans="2:114">
      <c r="B71" s="276"/>
      <c r="C71" s="276"/>
      <c r="D71" s="276"/>
      <c r="E71" s="276"/>
      <c r="F71" s="276"/>
      <c r="G71" s="276"/>
      <c r="H71" s="276"/>
      <c r="I71" s="276"/>
      <c r="J71" s="276"/>
      <c r="K71" s="276"/>
      <c r="L71" s="276"/>
      <c r="M71" s="276"/>
      <c r="N71" s="276"/>
      <c r="O71" s="276"/>
      <c r="P71" s="276"/>
      <c r="Q71" s="276"/>
      <c r="R71" s="276"/>
      <c r="S71" s="276"/>
      <c r="T71" s="276"/>
      <c r="U71" s="276"/>
      <c r="V71" s="276"/>
      <c r="W71" s="276"/>
      <c r="X71" s="276"/>
      <c r="Y71" s="276"/>
      <c r="Z71" s="276"/>
      <c r="AA71" s="276"/>
      <c r="AB71" s="276"/>
      <c r="AC71" s="276"/>
      <c r="AD71" s="276"/>
      <c r="AE71" s="276"/>
      <c r="AF71" s="276"/>
      <c r="AG71" s="276"/>
      <c r="AH71" s="276"/>
      <c r="AI71" s="276"/>
      <c r="AJ71" s="276"/>
      <c r="AK71" s="276"/>
      <c r="AL71" s="276"/>
      <c r="AM71" s="276"/>
      <c r="AN71" s="276"/>
      <c r="AP71" s="328"/>
      <c r="AQ71" s="327"/>
      <c r="AR71" s="327"/>
      <c r="AS71" s="327"/>
      <c r="AT71" s="327"/>
      <c r="AU71" s="327"/>
      <c r="AV71" s="327"/>
      <c r="AW71" s="327"/>
      <c r="AX71" s="327"/>
      <c r="AY71" s="327"/>
      <c r="AZ71" s="327"/>
      <c r="BA71" s="327"/>
      <c r="BB71" s="327"/>
      <c r="BC71" s="327"/>
      <c r="BD71" s="327"/>
      <c r="BE71" s="327"/>
      <c r="BF71" s="327"/>
      <c r="BG71" s="327"/>
      <c r="BH71" s="327"/>
      <c r="BI71" s="328"/>
      <c r="BJ71" s="327"/>
      <c r="BK71" s="327"/>
      <c r="BL71" s="327"/>
      <c r="BM71" s="327"/>
      <c r="BN71" s="327"/>
      <c r="BO71" s="327"/>
      <c r="BP71" s="327"/>
      <c r="BQ71" s="327"/>
      <c r="BR71" s="327"/>
      <c r="BS71" s="327"/>
      <c r="BT71" s="327"/>
      <c r="BU71" s="327"/>
      <c r="BV71" s="327"/>
      <c r="BW71" s="327"/>
      <c r="BX71" s="327"/>
      <c r="BY71" s="327"/>
      <c r="BZ71" s="327"/>
      <c r="CA71" s="327"/>
      <c r="CB71" s="352"/>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row>
    <row r="72" customHeight="1" spans="2:114">
      <c r="B72" s="276"/>
      <c r="C72" s="278" t="s">
        <v>21</v>
      </c>
      <c r="D72" s="278"/>
      <c r="E72" s="279"/>
      <c r="F72" s="279"/>
      <c r="G72" s="279"/>
      <c r="H72" s="279"/>
      <c r="I72" s="279"/>
      <c r="J72" s="279"/>
      <c r="K72" s="279"/>
      <c r="L72" s="279"/>
      <c r="M72" s="279"/>
      <c r="N72" s="279"/>
      <c r="O72" s="279"/>
      <c r="P72" s="279"/>
      <c r="Q72" s="279"/>
      <c r="R72" s="279"/>
      <c r="S72" s="307"/>
      <c r="T72" s="307"/>
      <c r="U72" s="276"/>
      <c r="V72" s="278" t="s">
        <v>21</v>
      </c>
      <c r="W72" s="278"/>
      <c r="X72" s="279"/>
      <c r="Y72" s="279"/>
      <c r="Z72" s="279"/>
      <c r="AA72" s="279"/>
      <c r="AB72" s="279"/>
      <c r="AC72" s="279"/>
      <c r="AD72" s="279"/>
      <c r="AE72" s="279"/>
      <c r="AF72" s="279"/>
      <c r="AG72" s="279"/>
      <c r="AH72" s="279"/>
      <c r="AI72" s="279"/>
      <c r="AJ72" s="279"/>
      <c r="AK72" s="279"/>
      <c r="AL72" s="307"/>
      <c r="AM72" s="307"/>
      <c r="AN72" s="276"/>
      <c r="AP72" s="328"/>
      <c r="AQ72" s="327"/>
      <c r="AR72" s="327"/>
      <c r="AS72" s="327"/>
      <c r="AT72" s="327"/>
      <c r="AU72" s="327"/>
      <c r="AV72" s="327"/>
      <c r="AW72" s="327"/>
      <c r="AX72" s="327"/>
      <c r="AY72" s="327"/>
      <c r="AZ72" s="327"/>
      <c r="BA72" s="327"/>
      <c r="BB72" s="327"/>
      <c r="BC72" s="327"/>
      <c r="BD72" s="327"/>
      <c r="BE72" s="327"/>
      <c r="BF72" s="327"/>
      <c r="BG72" s="327"/>
      <c r="BH72" s="327"/>
      <c r="BI72" s="328"/>
      <c r="BJ72" s="327"/>
      <c r="BK72" s="327"/>
      <c r="BL72" s="327"/>
      <c r="BM72" s="327"/>
      <c r="BN72" s="327"/>
      <c r="BO72" s="327"/>
      <c r="BP72" s="327"/>
      <c r="BQ72" s="327"/>
      <c r="BR72" s="327"/>
      <c r="BS72" s="327"/>
      <c r="BT72" s="327"/>
      <c r="BU72" s="327"/>
      <c r="BV72" s="327"/>
      <c r="BW72" s="327"/>
      <c r="BX72" s="327"/>
      <c r="BY72" s="327"/>
      <c r="BZ72" s="327"/>
      <c r="CA72" s="327"/>
      <c r="CB72" s="352"/>
      <c r="CD72" s="353"/>
      <c r="CE72" s="355" t="s">
        <v>8</v>
      </c>
      <c r="CF72" s="355"/>
      <c r="CG72" s="355"/>
      <c r="CH72" s="355"/>
      <c r="CI72" s="356" t="s">
        <v>12</v>
      </c>
      <c r="CJ72" s="356"/>
      <c r="CK72" s="356"/>
      <c r="CL72" s="364"/>
      <c r="CM72" s="364"/>
      <c r="CN72" s="364"/>
      <c r="CO72" s="364"/>
      <c r="CP72" s="364"/>
      <c r="CQ72" s="364"/>
      <c r="CR72" s="364"/>
      <c r="CS72" s="364"/>
      <c r="CT72" s="353"/>
      <c r="CU72" s="355" t="s">
        <v>8</v>
      </c>
      <c r="CV72" s="355"/>
      <c r="CW72" s="355"/>
      <c r="CX72" s="355"/>
      <c r="CY72" s="356" t="s">
        <v>12</v>
      </c>
      <c r="CZ72" s="356"/>
      <c r="DA72" s="356"/>
      <c r="DB72" s="364"/>
      <c r="DC72" s="364"/>
      <c r="DD72" s="364"/>
      <c r="DE72" s="364"/>
      <c r="DF72" s="364"/>
      <c r="DG72" s="364"/>
      <c r="DH72" s="364"/>
      <c r="DI72" s="364"/>
      <c r="DJ72" s="353"/>
    </row>
    <row r="73" customHeight="1" spans="2:114">
      <c r="B73" s="276"/>
      <c r="C73" s="280"/>
      <c r="D73" s="280"/>
      <c r="E73" s="279"/>
      <c r="F73" s="279"/>
      <c r="G73" s="279"/>
      <c r="H73" s="279"/>
      <c r="I73" s="279"/>
      <c r="J73" s="279"/>
      <c r="K73" s="279"/>
      <c r="L73" s="279"/>
      <c r="M73" s="279"/>
      <c r="N73" s="279"/>
      <c r="O73" s="279"/>
      <c r="P73" s="279"/>
      <c r="Q73" s="279"/>
      <c r="R73" s="279"/>
      <c r="S73" s="307"/>
      <c r="T73" s="307"/>
      <c r="U73" s="276"/>
      <c r="V73" s="280"/>
      <c r="W73" s="280"/>
      <c r="X73" s="279"/>
      <c r="Y73" s="279"/>
      <c r="Z73" s="279"/>
      <c r="AA73" s="279"/>
      <c r="AB73" s="279"/>
      <c r="AC73" s="279"/>
      <c r="AD73" s="279"/>
      <c r="AE73" s="279"/>
      <c r="AF73" s="279"/>
      <c r="AG73" s="279"/>
      <c r="AH73" s="279"/>
      <c r="AI73" s="279"/>
      <c r="AJ73" s="279"/>
      <c r="AK73" s="279"/>
      <c r="AL73" s="307"/>
      <c r="AM73" s="307"/>
      <c r="AN73" s="276"/>
      <c r="AP73" s="328"/>
      <c r="AQ73" s="327"/>
      <c r="AR73" s="327"/>
      <c r="AS73" s="327"/>
      <c r="AT73" s="327"/>
      <c r="AU73" s="327"/>
      <c r="AV73" s="327"/>
      <c r="AW73" s="327"/>
      <c r="AX73" s="327"/>
      <c r="AY73" s="327"/>
      <c r="AZ73" s="327"/>
      <c r="BA73" s="327"/>
      <c r="BB73" s="327"/>
      <c r="BC73" s="327"/>
      <c r="BD73" s="327"/>
      <c r="BE73" s="327"/>
      <c r="BF73" s="327"/>
      <c r="BG73" s="327"/>
      <c r="BH73" s="327"/>
      <c r="BI73" s="328"/>
      <c r="BJ73" s="327"/>
      <c r="BK73" s="327"/>
      <c r="BL73" s="327"/>
      <c r="BM73" s="327"/>
      <c r="BN73" s="327"/>
      <c r="BO73" s="327"/>
      <c r="BP73" s="327"/>
      <c r="BQ73" s="327"/>
      <c r="BR73" s="327"/>
      <c r="BS73" s="327"/>
      <c r="BT73" s="327"/>
      <c r="BU73" s="327"/>
      <c r="BV73" s="327"/>
      <c r="BW73" s="327"/>
      <c r="BX73" s="327"/>
      <c r="BY73" s="327"/>
      <c r="BZ73" s="327"/>
      <c r="CA73" s="327"/>
      <c r="CB73" s="352"/>
      <c r="CD73" s="353"/>
      <c r="CE73" s="355"/>
      <c r="CF73" s="355"/>
      <c r="CG73" s="355"/>
      <c r="CH73" s="355"/>
      <c r="CI73" s="356"/>
      <c r="CJ73" s="356"/>
      <c r="CK73" s="356"/>
      <c r="CL73" s="364"/>
      <c r="CM73" s="364"/>
      <c r="CN73" s="364"/>
      <c r="CO73" s="364"/>
      <c r="CP73" s="364"/>
      <c r="CQ73" s="364"/>
      <c r="CR73" s="364"/>
      <c r="CS73" s="364"/>
      <c r="CT73" s="353"/>
      <c r="CU73" s="355"/>
      <c r="CV73" s="355"/>
      <c r="CW73" s="355"/>
      <c r="CX73" s="355"/>
      <c r="CY73" s="356"/>
      <c r="CZ73" s="356"/>
      <c r="DA73" s="356"/>
      <c r="DB73" s="364"/>
      <c r="DC73" s="364"/>
      <c r="DD73" s="364"/>
      <c r="DE73" s="364"/>
      <c r="DF73" s="364"/>
      <c r="DG73" s="364"/>
      <c r="DH73" s="364"/>
      <c r="DI73" s="364"/>
      <c r="DJ73" s="353"/>
    </row>
    <row r="74" customHeight="1" spans="2:114">
      <c r="B74" s="276"/>
      <c r="C74" s="281" t="s">
        <v>66</v>
      </c>
      <c r="D74" s="282"/>
      <c r="E74" s="282"/>
      <c r="F74" s="282"/>
      <c r="G74" s="282"/>
      <c r="H74" s="282"/>
      <c r="I74" s="282"/>
      <c r="J74" s="282"/>
      <c r="K74" s="282"/>
      <c r="L74" s="282"/>
      <c r="M74" s="282"/>
      <c r="N74" s="282"/>
      <c r="O74" s="282"/>
      <c r="P74" s="282"/>
      <c r="Q74" s="282"/>
      <c r="R74" s="282"/>
      <c r="S74" s="282"/>
      <c r="T74" s="282"/>
      <c r="U74" s="276"/>
      <c r="V74" s="281" t="s">
        <v>66</v>
      </c>
      <c r="W74" s="282"/>
      <c r="X74" s="282"/>
      <c r="Y74" s="282"/>
      <c r="Z74" s="282"/>
      <c r="AA74" s="282"/>
      <c r="AB74" s="282"/>
      <c r="AC74" s="282"/>
      <c r="AD74" s="282"/>
      <c r="AE74" s="282"/>
      <c r="AF74" s="282"/>
      <c r="AG74" s="282"/>
      <c r="AH74" s="282"/>
      <c r="AI74" s="282"/>
      <c r="AJ74" s="282"/>
      <c r="AK74" s="282"/>
      <c r="AL74" s="282"/>
      <c r="AM74" s="282"/>
      <c r="AN74" s="276"/>
      <c r="AP74" s="328"/>
      <c r="AQ74" s="327"/>
      <c r="AR74" s="327"/>
      <c r="AS74" s="327"/>
      <c r="AT74" s="327"/>
      <c r="AU74" s="327"/>
      <c r="AV74" s="327"/>
      <c r="AW74" s="327"/>
      <c r="AX74" s="327"/>
      <c r="AY74" s="327"/>
      <c r="AZ74" s="327"/>
      <c r="BA74" s="327"/>
      <c r="BB74" s="327"/>
      <c r="BC74" s="327"/>
      <c r="BD74" s="327"/>
      <c r="BE74" s="327"/>
      <c r="BF74" s="327"/>
      <c r="BG74" s="327"/>
      <c r="BH74" s="327"/>
      <c r="BI74" s="328"/>
      <c r="BJ74" s="327"/>
      <c r="BK74" s="327"/>
      <c r="BL74" s="327"/>
      <c r="BM74" s="327"/>
      <c r="BN74" s="327"/>
      <c r="BO74" s="327"/>
      <c r="BP74" s="327"/>
      <c r="BQ74" s="327"/>
      <c r="BR74" s="327"/>
      <c r="BS74" s="327"/>
      <c r="BT74" s="327"/>
      <c r="BU74" s="327"/>
      <c r="BV74" s="327"/>
      <c r="BW74" s="327"/>
      <c r="BX74" s="327"/>
      <c r="BY74" s="327"/>
      <c r="BZ74" s="327"/>
      <c r="CA74" s="327"/>
      <c r="CB74" s="352"/>
      <c r="CD74" s="353"/>
      <c r="CE74" s="355"/>
      <c r="CF74" s="355"/>
      <c r="CG74" s="355"/>
      <c r="CH74" s="355"/>
      <c r="CI74" s="357" t="s">
        <v>69</v>
      </c>
      <c r="CJ74" s="357"/>
      <c r="CK74" s="357"/>
      <c r="CL74" s="365"/>
      <c r="CM74" s="365"/>
      <c r="CN74" s="365"/>
      <c r="CO74" s="365"/>
      <c r="CP74" s="365"/>
      <c r="CQ74" s="365"/>
      <c r="CR74" s="365"/>
      <c r="CS74" s="365"/>
      <c r="CT74" s="353"/>
      <c r="CU74" s="355"/>
      <c r="CV74" s="355"/>
      <c r="CW74" s="355"/>
      <c r="CX74" s="355"/>
      <c r="CY74" s="357" t="s">
        <v>69</v>
      </c>
      <c r="CZ74" s="357"/>
      <c r="DA74" s="357"/>
      <c r="DB74" s="365"/>
      <c r="DC74" s="365"/>
      <c r="DD74" s="365"/>
      <c r="DE74" s="365"/>
      <c r="DF74" s="365"/>
      <c r="DG74" s="365"/>
      <c r="DH74" s="365"/>
      <c r="DI74" s="365"/>
      <c r="DJ74" s="353"/>
    </row>
    <row r="75" customHeight="1" spans="2:114">
      <c r="B75" s="276"/>
      <c r="C75" s="281"/>
      <c r="D75" s="282"/>
      <c r="E75" s="282"/>
      <c r="F75" s="282"/>
      <c r="G75" s="282"/>
      <c r="H75" s="282"/>
      <c r="I75" s="282"/>
      <c r="J75" s="282"/>
      <c r="K75" s="282"/>
      <c r="L75" s="282"/>
      <c r="M75" s="282"/>
      <c r="N75" s="282"/>
      <c r="O75" s="282"/>
      <c r="P75" s="282"/>
      <c r="Q75" s="282"/>
      <c r="R75" s="282"/>
      <c r="S75" s="282"/>
      <c r="T75" s="282"/>
      <c r="U75" s="276"/>
      <c r="V75" s="281"/>
      <c r="W75" s="282"/>
      <c r="X75" s="282"/>
      <c r="Y75" s="282"/>
      <c r="Z75" s="282"/>
      <c r="AA75" s="282"/>
      <c r="AB75" s="282"/>
      <c r="AC75" s="282"/>
      <c r="AD75" s="282"/>
      <c r="AE75" s="282"/>
      <c r="AF75" s="282"/>
      <c r="AG75" s="282"/>
      <c r="AH75" s="282"/>
      <c r="AI75" s="282"/>
      <c r="AJ75" s="282"/>
      <c r="AK75" s="282"/>
      <c r="AL75" s="282"/>
      <c r="AM75" s="282"/>
      <c r="AN75" s="276"/>
      <c r="AP75" s="328"/>
      <c r="AQ75" s="328"/>
      <c r="AR75" s="328"/>
      <c r="AS75" s="328"/>
      <c r="AT75" s="328"/>
      <c r="AU75" s="328"/>
      <c r="AV75" s="328"/>
      <c r="AW75" s="328"/>
      <c r="AX75" s="328"/>
      <c r="AY75" s="328"/>
      <c r="AZ75" s="328"/>
      <c r="BA75" s="328"/>
      <c r="BB75" s="328"/>
      <c r="BC75" s="328"/>
      <c r="BD75" s="328"/>
      <c r="BE75" s="328"/>
      <c r="BF75" s="328"/>
      <c r="BG75" s="328"/>
      <c r="BH75" s="328"/>
      <c r="BI75" s="328"/>
      <c r="BJ75" s="328"/>
      <c r="BK75" s="328"/>
      <c r="BL75" s="328"/>
      <c r="BM75" s="328"/>
      <c r="BN75" s="328"/>
      <c r="BO75" s="328"/>
      <c r="BP75" s="328"/>
      <c r="BQ75" s="328"/>
      <c r="BR75" s="328"/>
      <c r="BS75" s="328"/>
      <c r="BT75" s="328"/>
      <c r="BU75" s="328"/>
      <c r="BV75" s="328"/>
      <c r="BW75" s="328"/>
      <c r="BX75" s="328"/>
      <c r="BY75" s="328"/>
      <c r="BZ75" s="328"/>
      <c r="CA75" s="328"/>
      <c r="CB75" s="352"/>
      <c r="CD75" s="353"/>
      <c r="CE75" s="355"/>
      <c r="CF75" s="355"/>
      <c r="CG75" s="355"/>
      <c r="CH75" s="355"/>
      <c r="CI75" s="357"/>
      <c r="CJ75" s="357"/>
      <c r="CK75" s="357"/>
      <c r="CL75" s="365"/>
      <c r="CM75" s="365"/>
      <c r="CN75" s="365"/>
      <c r="CO75" s="365"/>
      <c r="CP75" s="365"/>
      <c r="CQ75" s="365"/>
      <c r="CR75" s="365"/>
      <c r="CS75" s="365"/>
      <c r="CT75" s="353"/>
      <c r="CU75" s="355"/>
      <c r="CV75" s="355"/>
      <c r="CW75" s="355"/>
      <c r="CX75" s="355"/>
      <c r="CY75" s="357"/>
      <c r="CZ75" s="357"/>
      <c r="DA75" s="357"/>
      <c r="DB75" s="365"/>
      <c r="DC75" s="365"/>
      <c r="DD75" s="365"/>
      <c r="DE75" s="365"/>
      <c r="DF75" s="365"/>
      <c r="DG75" s="365"/>
      <c r="DH75" s="365"/>
      <c r="DI75" s="365"/>
      <c r="DJ75" s="353"/>
    </row>
    <row r="76" customHeight="1" spans="2:114">
      <c r="B76" s="276"/>
      <c r="C76" s="281"/>
      <c r="D76" s="282"/>
      <c r="E76" s="282"/>
      <c r="F76" s="282"/>
      <c r="G76" s="282"/>
      <c r="H76" s="282"/>
      <c r="I76" s="282"/>
      <c r="J76" s="282"/>
      <c r="K76" s="282"/>
      <c r="L76" s="282"/>
      <c r="M76" s="282"/>
      <c r="N76" s="282"/>
      <c r="O76" s="282"/>
      <c r="P76" s="282"/>
      <c r="Q76" s="282"/>
      <c r="R76" s="282"/>
      <c r="S76" s="282"/>
      <c r="T76" s="282"/>
      <c r="U76" s="276"/>
      <c r="V76" s="281"/>
      <c r="W76" s="282"/>
      <c r="X76" s="282"/>
      <c r="Y76" s="282"/>
      <c r="Z76" s="282"/>
      <c r="AA76" s="282"/>
      <c r="AB76" s="282"/>
      <c r="AC76" s="282"/>
      <c r="AD76" s="282"/>
      <c r="AE76" s="282"/>
      <c r="AF76" s="282"/>
      <c r="AG76" s="282"/>
      <c r="AH76" s="282"/>
      <c r="AI76" s="282"/>
      <c r="AJ76" s="282"/>
      <c r="AK76" s="282"/>
      <c r="AL76" s="282"/>
      <c r="AM76" s="282"/>
      <c r="AN76" s="276"/>
      <c r="AP76" s="328"/>
      <c r="AQ76" s="326"/>
      <c r="AR76" s="326"/>
      <c r="AS76" s="326"/>
      <c r="AT76" s="326"/>
      <c r="AU76" s="326"/>
      <c r="AV76" s="326"/>
      <c r="AW76" s="326"/>
      <c r="AX76" s="326"/>
      <c r="AY76" s="326"/>
      <c r="AZ76" s="326"/>
      <c r="BA76" s="326"/>
      <c r="BB76" s="326"/>
      <c r="BC76" s="326"/>
      <c r="BD76" s="326"/>
      <c r="BE76" s="326"/>
      <c r="BF76" s="326"/>
      <c r="BG76" s="340"/>
      <c r="BH76" s="340"/>
      <c r="BI76" s="381"/>
      <c r="BJ76" s="326"/>
      <c r="BK76" s="326"/>
      <c r="BL76" s="326"/>
      <c r="BM76" s="326"/>
      <c r="BN76" s="326"/>
      <c r="BO76" s="326"/>
      <c r="BP76" s="326"/>
      <c r="BQ76" s="326"/>
      <c r="BR76" s="326"/>
      <c r="BS76" s="326"/>
      <c r="BT76" s="326"/>
      <c r="BU76" s="326"/>
      <c r="BV76" s="326"/>
      <c r="BW76" s="326"/>
      <c r="BX76" s="326"/>
      <c r="BY76" s="326"/>
      <c r="BZ76" s="340"/>
      <c r="CA76" s="340"/>
      <c r="CB76" s="352"/>
      <c r="CD76" s="353"/>
      <c r="CE76" s="355"/>
      <c r="CF76" s="355"/>
      <c r="CG76" s="355"/>
      <c r="CH76" s="355"/>
      <c r="CI76" s="358" t="s">
        <v>72</v>
      </c>
      <c r="CJ76" s="358"/>
      <c r="CK76" s="358"/>
      <c r="CL76" s="366">
        <v>0</v>
      </c>
      <c r="CM76" s="366"/>
      <c r="CN76" s="367"/>
      <c r="CO76" s="367"/>
      <c r="CP76" s="367"/>
      <c r="CQ76" s="367"/>
      <c r="CR76" s="367"/>
      <c r="CS76" s="367"/>
      <c r="CT76" s="377"/>
      <c r="CU76" s="355"/>
      <c r="CV76" s="355"/>
      <c r="CW76" s="355"/>
      <c r="CX76" s="355"/>
      <c r="CY76" s="358" t="s">
        <v>72</v>
      </c>
      <c r="CZ76" s="358"/>
      <c r="DA76" s="358"/>
      <c r="DB76" s="366">
        <v>0</v>
      </c>
      <c r="DC76" s="366"/>
      <c r="DD76" s="367"/>
      <c r="DE76" s="367"/>
      <c r="DF76" s="367"/>
      <c r="DG76" s="367"/>
      <c r="DH76" s="367"/>
      <c r="DI76" s="367"/>
      <c r="DJ76" s="353"/>
    </row>
    <row r="77" customHeight="1" spans="2:114">
      <c r="B77" s="276"/>
      <c r="C77" s="283" t="s">
        <v>73</v>
      </c>
      <c r="D77" s="284"/>
      <c r="E77" s="284"/>
      <c r="F77" s="284"/>
      <c r="G77" s="284"/>
      <c r="H77" s="284"/>
      <c r="I77" s="284"/>
      <c r="J77" s="284"/>
      <c r="K77" s="284"/>
      <c r="L77" s="284"/>
      <c r="M77" s="284"/>
      <c r="N77" s="284"/>
      <c r="O77" s="284"/>
      <c r="P77" s="284"/>
      <c r="Q77" s="284"/>
      <c r="R77" s="284"/>
      <c r="S77" s="284"/>
      <c r="T77" s="284"/>
      <c r="U77" s="276"/>
      <c r="V77" s="283" t="s">
        <v>73</v>
      </c>
      <c r="W77" s="284"/>
      <c r="X77" s="284"/>
      <c r="Y77" s="284"/>
      <c r="Z77" s="284"/>
      <c r="AA77" s="284"/>
      <c r="AB77" s="284"/>
      <c r="AC77" s="284"/>
      <c r="AD77" s="284"/>
      <c r="AE77" s="284"/>
      <c r="AF77" s="284"/>
      <c r="AG77" s="284"/>
      <c r="AH77" s="284"/>
      <c r="AI77" s="284"/>
      <c r="AJ77" s="284"/>
      <c r="AK77" s="284"/>
      <c r="AL77" s="284"/>
      <c r="AM77" s="284"/>
      <c r="AN77" s="276"/>
      <c r="AP77" s="328"/>
      <c r="AQ77" s="326"/>
      <c r="AR77" s="326"/>
      <c r="AS77" s="326"/>
      <c r="AT77" s="326"/>
      <c r="AU77" s="326"/>
      <c r="AV77" s="326"/>
      <c r="AW77" s="326"/>
      <c r="AX77" s="326"/>
      <c r="AY77" s="326"/>
      <c r="AZ77" s="326"/>
      <c r="BA77" s="326"/>
      <c r="BB77" s="326"/>
      <c r="BC77" s="326"/>
      <c r="BD77" s="326"/>
      <c r="BE77" s="326"/>
      <c r="BF77" s="326"/>
      <c r="BG77" s="341"/>
      <c r="BH77" s="341"/>
      <c r="BI77" s="381"/>
      <c r="BJ77" s="326"/>
      <c r="BK77" s="326"/>
      <c r="BL77" s="326"/>
      <c r="BM77" s="326"/>
      <c r="BN77" s="326"/>
      <c r="BO77" s="326"/>
      <c r="BP77" s="326"/>
      <c r="BQ77" s="326"/>
      <c r="BR77" s="326"/>
      <c r="BS77" s="326"/>
      <c r="BT77" s="326"/>
      <c r="BU77" s="326"/>
      <c r="BV77" s="326"/>
      <c r="BW77" s="326"/>
      <c r="BX77" s="326"/>
      <c r="BY77" s="326"/>
      <c r="BZ77" s="341"/>
      <c r="CA77" s="341"/>
      <c r="CB77" s="352"/>
      <c r="CD77" s="353"/>
      <c r="CE77" s="355"/>
      <c r="CF77" s="355"/>
      <c r="CG77" s="355"/>
      <c r="CH77" s="355"/>
      <c r="CI77" s="358"/>
      <c r="CJ77" s="358"/>
      <c r="CK77" s="358"/>
      <c r="CL77" s="366"/>
      <c r="CM77" s="366"/>
      <c r="CN77" s="367"/>
      <c r="CO77" s="367"/>
      <c r="CP77" s="367"/>
      <c r="CQ77" s="367"/>
      <c r="CR77" s="367"/>
      <c r="CS77" s="367"/>
      <c r="CT77" s="377"/>
      <c r="CU77" s="355"/>
      <c r="CV77" s="355"/>
      <c r="CW77" s="355"/>
      <c r="CX77" s="355"/>
      <c r="CY77" s="358"/>
      <c r="CZ77" s="358"/>
      <c r="DA77" s="358"/>
      <c r="DB77" s="366"/>
      <c r="DC77" s="366"/>
      <c r="DD77" s="367"/>
      <c r="DE77" s="367"/>
      <c r="DF77" s="367"/>
      <c r="DG77" s="367"/>
      <c r="DH77" s="367"/>
      <c r="DI77" s="367"/>
      <c r="DJ77" s="353"/>
    </row>
    <row r="78" customHeight="1" spans="2:114">
      <c r="B78" s="276"/>
      <c r="C78" s="283"/>
      <c r="D78" s="284"/>
      <c r="E78" s="284"/>
      <c r="F78" s="284"/>
      <c r="G78" s="284"/>
      <c r="H78" s="284"/>
      <c r="I78" s="284"/>
      <c r="J78" s="284"/>
      <c r="K78" s="284"/>
      <c r="L78" s="284"/>
      <c r="M78" s="284"/>
      <c r="N78" s="284"/>
      <c r="O78" s="284"/>
      <c r="P78" s="284"/>
      <c r="Q78" s="284"/>
      <c r="R78" s="284"/>
      <c r="S78" s="284"/>
      <c r="T78" s="284"/>
      <c r="U78" s="276"/>
      <c r="V78" s="283"/>
      <c r="W78" s="284"/>
      <c r="X78" s="284"/>
      <c r="Y78" s="284"/>
      <c r="Z78" s="284"/>
      <c r="AA78" s="284"/>
      <c r="AB78" s="284"/>
      <c r="AC78" s="284"/>
      <c r="AD78" s="284"/>
      <c r="AE78" s="284"/>
      <c r="AF78" s="284"/>
      <c r="AG78" s="284"/>
      <c r="AH78" s="284"/>
      <c r="AI78" s="284"/>
      <c r="AJ78" s="284"/>
      <c r="AK78" s="284"/>
      <c r="AL78" s="284"/>
      <c r="AM78" s="284"/>
      <c r="AN78" s="276"/>
      <c r="AP78" s="328"/>
      <c r="AQ78" s="327"/>
      <c r="AR78" s="327"/>
      <c r="AS78" s="327"/>
      <c r="AT78" s="327"/>
      <c r="AU78" s="327"/>
      <c r="AV78" s="327"/>
      <c r="AW78" s="327"/>
      <c r="AX78" s="327"/>
      <c r="AY78" s="327"/>
      <c r="AZ78" s="327"/>
      <c r="BA78" s="327"/>
      <c r="BB78" s="327"/>
      <c r="BC78" s="327"/>
      <c r="BD78" s="327"/>
      <c r="BE78" s="327"/>
      <c r="BF78" s="327"/>
      <c r="BG78" s="327"/>
      <c r="BH78" s="327"/>
      <c r="BI78" s="381"/>
      <c r="BJ78" s="327"/>
      <c r="BK78" s="327"/>
      <c r="BL78" s="327"/>
      <c r="BM78" s="327"/>
      <c r="BN78" s="327"/>
      <c r="BO78" s="327"/>
      <c r="BP78" s="327"/>
      <c r="BQ78" s="327"/>
      <c r="BR78" s="327"/>
      <c r="BS78" s="327"/>
      <c r="BT78" s="327"/>
      <c r="BU78" s="327"/>
      <c r="BV78" s="327"/>
      <c r="BW78" s="327"/>
      <c r="BX78" s="327"/>
      <c r="BY78" s="327"/>
      <c r="BZ78" s="327"/>
      <c r="CA78" s="327"/>
      <c r="CB78" s="352"/>
      <c r="CD78" s="353"/>
      <c r="CE78" s="359" t="s">
        <v>74</v>
      </c>
      <c r="CF78" s="359"/>
      <c r="CG78" s="359"/>
      <c r="CH78" s="359"/>
      <c r="CI78" s="359"/>
      <c r="CJ78" s="359"/>
      <c r="CK78" s="359"/>
      <c r="CL78" s="359"/>
      <c r="CM78" s="359"/>
      <c r="CN78" s="359"/>
      <c r="CO78" s="359"/>
      <c r="CP78" s="359"/>
      <c r="CQ78" s="359"/>
      <c r="CR78" s="359"/>
      <c r="CS78" s="359"/>
      <c r="CT78" s="353"/>
      <c r="CU78" s="359" t="s">
        <v>74</v>
      </c>
      <c r="CV78" s="359"/>
      <c r="CW78" s="359"/>
      <c r="CX78" s="359"/>
      <c r="CY78" s="359"/>
      <c r="CZ78" s="359"/>
      <c r="DA78" s="359"/>
      <c r="DB78" s="359"/>
      <c r="DC78" s="359"/>
      <c r="DD78" s="359"/>
      <c r="DE78" s="359"/>
      <c r="DF78" s="359"/>
      <c r="DG78" s="359"/>
      <c r="DH78" s="359"/>
      <c r="DI78" s="359"/>
      <c r="DJ78" s="353"/>
    </row>
    <row r="79" customHeight="1" spans="2:114">
      <c r="B79" s="276"/>
      <c r="C79" s="283"/>
      <c r="D79" s="284"/>
      <c r="E79" s="284"/>
      <c r="F79" s="284"/>
      <c r="G79" s="284"/>
      <c r="H79" s="284"/>
      <c r="I79" s="284"/>
      <c r="J79" s="284"/>
      <c r="K79" s="284"/>
      <c r="L79" s="284"/>
      <c r="M79" s="284"/>
      <c r="N79" s="284"/>
      <c r="O79" s="284"/>
      <c r="P79" s="284"/>
      <c r="Q79" s="284"/>
      <c r="R79" s="284"/>
      <c r="S79" s="284"/>
      <c r="T79" s="284"/>
      <c r="U79" s="276"/>
      <c r="V79" s="283"/>
      <c r="W79" s="284"/>
      <c r="X79" s="284"/>
      <c r="Y79" s="284"/>
      <c r="Z79" s="284"/>
      <c r="AA79" s="284"/>
      <c r="AB79" s="284"/>
      <c r="AC79" s="284"/>
      <c r="AD79" s="284"/>
      <c r="AE79" s="284"/>
      <c r="AF79" s="284"/>
      <c r="AG79" s="284"/>
      <c r="AH79" s="284"/>
      <c r="AI79" s="284"/>
      <c r="AJ79" s="284"/>
      <c r="AK79" s="284"/>
      <c r="AL79" s="284"/>
      <c r="AM79" s="284"/>
      <c r="AN79" s="276"/>
      <c r="AP79" s="328"/>
      <c r="AQ79" s="327"/>
      <c r="AR79" s="327"/>
      <c r="AS79" s="327"/>
      <c r="AT79" s="327"/>
      <c r="AU79" s="327"/>
      <c r="AV79" s="327"/>
      <c r="AW79" s="327"/>
      <c r="AX79" s="327"/>
      <c r="AY79" s="327"/>
      <c r="AZ79" s="327"/>
      <c r="BA79" s="327"/>
      <c r="BB79" s="327"/>
      <c r="BC79" s="327"/>
      <c r="BD79" s="327"/>
      <c r="BE79" s="327"/>
      <c r="BF79" s="327"/>
      <c r="BG79" s="327"/>
      <c r="BH79" s="327"/>
      <c r="BI79" s="381"/>
      <c r="BJ79" s="327"/>
      <c r="BK79" s="327"/>
      <c r="BL79" s="327"/>
      <c r="BM79" s="327"/>
      <c r="BN79" s="327"/>
      <c r="BO79" s="327"/>
      <c r="BP79" s="327"/>
      <c r="BQ79" s="327"/>
      <c r="BR79" s="327"/>
      <c r="BS79" s="327"/>
      <c r="BT79" s="327"/>
      <c r="BU79" s="327"/>
      <c r="BV79" s="327"/>
      <c r="BW79" s="327"/>
      <c r="BX79" s="327"/>
      <c r="BY79" s="327"/>
      <c r="BZ79" s="327"/>
      <c r="CA79" s="327"/>
      <c r="CB79" s="352"/>
      <c r="CD79" s="353"/>
      <c r="CE79" s="359"/>
      <c r="CF79" s="359"/>
      <c r="CG79" s="359"/>
      <c r="CH79" s="359"/>
      <c r="CI79" s="359"/>
      <c r="CJ79" s="359"/>
      <c r="CK79" s="359"/>
      <c r="CL79" s="359"/>
      <c r="CM79" s="359"/>
      <c r="CN79" s="359"/>
      <c r="CO79" s="359"/>
      <c r="CP79" s="359"/>
      <c r="CQ79" s="359"/>
      <c r="CR79" s="359"/>
      <c r="CS79" s="359"/>
      <c r="CT79" s="353"/>
      <c r="CU79" s="359"/>
      <c r="CV79" s="359"/>
      <c r="CW79" s="359"/>
      <c r="CX79" s="359"/>
      <c r="CY79" s="359"/>
      <c r="CZ79" s="359"/>
      <c r="DA79" s="359"/>
      <c r="DB79" s="359"/>
      <c r="DC79" s="359"/>
      <c r="DD79" s="359"/>
      <c r="DE79" s="359"/>
      <c r="DF79" s="359"/>
      <c r="DG79" s="359"/>
      <c r="DH79" s="359"/>
      <c r="DI79" s="359"/>
      <c r="DJ79" s="353"/>
    </row>
    <row r="80" customHeight="1" spans="2:114">
      <c r="B80" s="276"/>
      <c r="C80" s="283"/>
      <c r="D80" s="284"/>
      <c r="E80" s="284"/>
      <c r="F80" s="284"/>
      <c r="G80" s="284"/>
      <c r="H80" s="284"/>
      <c r="I80" s="284"/>
      <c r="J80" s="284"/>
      <c r="K80" s="284"/>
      <c r="L80" s="284"/>
      <c r="M80" s="284"/>
      <c r="N80" s="284"/>
      <c r="O80" s="284"/>
      <c r="P80" s="284"/>
      <c r="Q80" s="284"/>
      <c r="R80" s="284"/>
      <c r="S80" s="284"/>
      <c r="T80" s="284"/>
      <c r="U80" s="276"/>
      <c r="V80" s="283"/>
      <c r="W80" s="284"/>
      <c r="X80" s="284"/>
      <c r="Y80" s="284"/>
      <c r="Z80" s="284"/>
      <c r="AA80" s="284"/>
      <c r="AB80" s="284"/>
      <c r="AC80" s="284"/>
      <c r="AD80" s="284"/>
      <c r="AE80" s="284"/>
      <c r="AF80" s="284"/>
      <c r="AG80" s="284"/>
      <c r="AH80" s="284"/>
      <c r="AI80" s="284"/>
      <c r="AJ80" s="284"/>
      <c r="AK80" s="284"/>
      <c r="AL80" s="284"/>
      <c r="AM80" s="284"/>
      <c r="AN80" s="276"/>
      <c r="AP80" s="328"/>
      <c r="AQ80" s="327"/>
      <c r="AR80" s="327"/>
      <c r="AS80" s="327"/>
      <c r="AT80" s="327"/>
      <c r="AU80" s="327"/>
      <c r="AV80" s="327"/>
      <c r="AW80" s="327"/>
      <c r="AX80" s="327"/>
      <c r="AY80" s="327"/>
      <c r="AZ80" s="327"/>
      <c r="BA80" s="327"/>
      <c r="BB80" s="327"/>
      <c r="BC80" s="327"/>
      <c r="BD80" s="327"/>
      <c r="BE80" s="327"/>
      <c r="BF80" s="327"/>
      <c r="BG80" s="327"/>
      <c r="BH80" s="327"/>
      <c r="BI80" s="381"/>
      <c r="BJ80" s="327"/>
      <c r="BK80" s="327"/>
      <c r="BL80" s="327"/>
      <c r="BM80" s="327"/>
      <c r="BN80" s="327"/>
      <c r="BO80" s="327"/>
      <c r="BP80" s="327"/>
      <c r="BQ80" s="327"/>
      <c r="BR80" s="327"/>
      <c r="BS80" s="327"/>
      <c r="BT80" s="327"/>
      <c r="BU80" s="327"/>
      <c r="BV80" s="327"/>
      <c r="BW80" s="327"/>
      <c r="BX80" s="327"/>
      <c r="BY80" s="327"/>
      <c r="BZ80" s="327"/>
      <c r="CA80" s="327"/>
      <c r="CB80" s="352"/>
      <c r="CD80" s="353"/>
      <c r="CE80" s="359"/>
      <c r="CF80" s="359"/>
      <c r="CG80" s="359"/>
      <c r="CH80" s="359"/>
      <c r="CI80" s="359"/>
      <c r="CJ80" s="359"/>
      <c r="CK80" s="359"/>
      <c r="CL80" s="359"/>
      <c r="CM80" s="359"/>
      <c r="CN80" s="359"/>
      <c r="CO80" s="359"/>
      <c r="CP80" s="359"/>
      <c r="CQ80" s="359"/>
      <c r="CR80" s="359"/>
      <c r="CS80" s="359"/>
      <c r="CT80" s="353"/>
      <c r="CU80" s="359"/>
      <c r="CV80" s="359"/>
      <c r="CW80" s="359"/>
      <c r="CX80" s="359"/>
      <c r="CY80" s="359"/>
      <c r="CZ80" s="359"/>
      <c r="DA80" s="359"/>
      <c r="DB80" s="359"/>
      <c r="DC80" s="359"/>
      <c r="DD80" s="359"/>
      <c r="DE80" s="359"/>
      <c r="DF80" s="359"/>
      <c r="DG80" s="359"/>
      <c r="DH80" s="359"/>
      <c r="DI80" s="359"/>
      <c r="DJ80" s="353"/>
    </row>
    <row r="81" customHeight="1" spans="2:114">
      <c r="B81" s="276"/>
      <c r="C81" s="283"/>
      <c r="D81" s="284"/>
      <c r="E81" s="284"/>
      <c r="F81" s="284"/>
      <c r="G81" s="284"/>
      <c r="H81" s="284"/>
      <c r="I81" s="284"/>
      <c r="J81" s="284"/>
      <c r="K81" s="284"/>
      <c r="L81" s="284"/>
      <c r="M81" s="284"/>
      <c r="N81" s="284"/>
      <c r="O81" s="284"/>
      <c r="P81" s="284"/>
      <c r="Q81" s="284"/>
      <c r="R81" s="284"/>
      <c r="S81" s="284"/>
      <c r="T81" s="284"/>
      <c r="U81" s="276"/>
      <c r="V81" s="283"/>
      <c r="W81" s="284"/>
      <c r="X81" s="284"/>
      <c r="Y81" s="284"/>
      <c r="Z81" s="284"/>
      <c r="AA81" s="284"/>
      <c r="AB81" s="284"/>
      <c r="AC81" s="284"/>
      <c r="AD81" s="284"/>
      <c r="AE81" s="284"/>
      <c r="AF81" s="284"/>
      <c r="AG81" s="284"/>
      <c r="AH81" s="284"/>
      <c r="AI81" s="284"/>
      <c r="AJ81" s="284"/>
      <c r="AK81" s="284"/>
      <c r="AL81" s="284"/>
      <c r="AM81" s="284"/>
      <c r="AN81" s="276"/>
      <c r="AP81" s="328"/>
      <c r="AQ81" s="327"/>
      <c r="AR81" s="327"/>
      <c r="AS81" s="327"/>
      <c r="AT81" s="327"/>
      <c r="AU81" s="327"/>
      <c r="AV81" s="327"/>
      <c r="AW81" s="327"/>
      <c r="AX81" s="327"/>
      <c r="AY81" s="327"/>
      <c r="AZ81" s="327"/>
      <c r="BA81" s="327"/>
      <c r="BB81" s="327"/>
      <c r="BC81" s="327"/>
      <c r="BD81" s="327"/>
      <c r="BE81" s="327"/>
      <c r="BF81" s="327"/>
      <c r="BG81" s="327"/>
      <c r="BH81" s="327"/>
      <c r="BI81" s="381"/>
      <c r="BJ81" s="327"/>
      <c r="BK81" s="327"/>
      <c r="BL81" s="327"/>
      <c r="BM81" s="327"/>
      <c r="BN81" s="327"/>
      <c r="BO81" s="327"/>
      <c r="BP81" s="327"/>
      <c r="BQ81" s="327"/>
      <c r="BR81" s="327"/>
      <c r="BS81" s="327"/>
      <c r="BT81" s="327"/>
      <c r="BU81" s="327"/>
      <c r="BV81" s="327"/>
      <c r="BW81" s="327"/>
      <c r="BX81" s="327"/>
      <c r="BY81" s="327"/>
      <c r="BZ81" s="327"/>
      <c r="CA81" s="327"/>
      <c r="CB81" s="352"/>
      <c r="CD81" s="353"/>
      <c r="CE81" s="359"/>
      <c r="CF81" s="359"/>
      <c r="CG81" s="359"/>
      <c r="CH81" s="359"/>
      <c r="CI81" s="359"/>
      <c r="CJ81" s="359"/>
      <c r="CK81" s="359"/>
      <c r="CL81" s="359"/>
      <c r="CM81" s="359"/>
      <c r="CN81" s="359"/>
      <c r="CO81" s="359"/>
      <c r="CP81" s="359"/>
      <c r="CQ81" s="359"/>
      <c r="CR81" s="359"/>
      <c r="CS81" s="359"/>
      <c r="CT81" s="353"/>
      <c r="CU81" s="359"/>
      <c r="CV81" s="359"/>
      <c r="CW81" s="359"/>
      <c r="CX81" s="359"/>
      <c r="CY81" s="359"/>
      <c r="CZ81" s="359"/>
      <c r="DA81" s="359"/>
      <c r="DB81" s="359"/>
      <c r="DC81" s="359"/>
      <c r="DD81" s="359"/>
      <c r="DE81" s="359"/>
      <c r="DF81" s="359"/>
      <c r="DG81" s="359"/>
      <c r="DH81" s="359"/>
      <c r="DI81" s="359"/>
      <c r="DJ81" s="353"/>
    </row>
    <row r="82" customHeight="1" spans="2:114">
      <c r="B82" s="276"/>
      <c r="C82" s="283"/>
      <c r="D82" s="284"/>
      <c r="E82" s="284"/>
      <c r="F82" s="284"/>
      <c r="G82" s="284"/>
      <c r="H82" s="284"/>
      <c r="I82" s="284"/>
      <c r="J82" s="284"/>
      <c r="K82" s="284"/>
      <c r="L82" s="284"/>
      <c r="M82" s="284"/>
      <c r="N82" s="284"/>
      <c r="O82" s="284"/>
      <c r="P82" s="284"/>
      <c r="Q82" s="284"/>
      <c r="R82" s="284"/>
      <c r="S82" s="284"/>
      <c r="T82" s="284"/>
      <c r="U82" s="276"/>
      <c r="V82" s="283"/>
      <c r="W82" s="284"/>
      <c r="X82" s="284"/>
      <c r="Y82" s="284"/>
      <c r="Z82" s="284"/>
      <c r="AA82" s="284"/>
      <c r="AB82" s="284"/>
      <c r="AC82" s="284"/>
      <c r="AD82" s="284"/>
      <c r="AE82" s="284"/>
      <c r="AF82" s="284"/>
      <c r="AG82" s="284"/>
      <c r="AH82" s="284"/>
      <c r="AI82" s="284"/>
      <c r="AJ82" s="284"/>
      <c r="AK82" s="284"/>
      <c r="AL82" s="284"/>
      <c r="AM82" s="284"/>
      <c r="AN82" s="276"/>
      <c r="AP82" s="328"/>
      <c r="AQ82" s="327"/>
      <c r="AR82" s="327"/>
      <c r="AS82" s="327"/>
      <c r="AT82" s="327"/>
      <c r="AU82" s="327"/>
      <c r="AV82" s="327"/>
      <c r="AW82" s="327"/>
      <c r="AX82" s="327"/>
      <c r="AY82" s="327"/>
      <c r="AZ82" s="327"/>
      <c r="BA82" s="327"/>
      <c r="BB82" s="327"/>
      <c r="BC82" s="327"/>
      <c r="BD82" s="327"/>
      <c r="BE82" s="327"/>
      <c r="BF82" s="327"/>
      <c r="BG82" s="327"/>
      <c r="BH82" s="327"/>
      <c r="BI82" s="381"/>
      <c r="BJ82" s="327"/>
      <c r="BK82" s="327"/>
      <c r="BL82" s="327"/>
      <c r="BM82" s="327"/>
      <c r="BN82" s="327"/>
      <c r="BO82" s="327"/>
      <c r="BP82" s="327"/>
      <c r="BQ82" s="327"/>
      <c r="BR82" s="327"/>
      <c r="BS82" s="327"/>
      <c r="BT82" s="327"/>
      <c r="BU82" s="327"/>
      <c r="BV82" s="327"/>
      <c r="BW82" s="327"/>
      <c r="BX82" s="327"/>
      <c r="BY82" s="327"/>
      <c r="BZ82" s="327"/>
      <c r="CA82" s="327"/>
      <c r="CB82" s="352"/>
      <c r="CD82" s="353"/>
      <c r="CE82" s="359"/>
      <c r="CF82" s="359"/>
      <c r="CG82" s="359"/>
      <c r="CH82" s="359"/>
      <c r="CI82" s="359"/>
      <c r="CJ82" s="359"/>
      <c r="CK82" s="359"/>
      <c r="CL82" s="359"/>
      <c r="CM82" s="359"/>
      <c r="CN82" s="359"/>
      <c r="CO82" s="359"/>
      <c r="CP82" s="359"/>
      <c r="CQ82" s="359"/>
      <c r="CR82" s="359"/>
      <c r="CS82" s="359"/>
      <c r="CT82" s="353"/>
      <c r="CU82" s="359"/>
      <c r="CV82" s="359"/>
      <c r="CW82" s="359"/>
      <c r="CX82" s="359"/>
      <c r="CY82" s="359"/>
      <c r="CZ82" s="359"/>
      <c r="DA82" s="359"/>
      <c r="DB82" s="359"/>
      <c r="DC82" s="359"/>
      <c r="DD82" s="359"/>
      <c r="DE82" s="359"/>
      <c r="DF82" s="359"/>
      <c r="DG82" s="359"/>
      <c r="DH82" s="359"/>
      <c r="DI82" s="359"/>
      <c r="DJ82" s="353"/>
    </row>
    <row r="83" customHeight="1" spans="2:114">
      <c r="B83" s="276"/>
      <c r="C83" s="223" t="s">
        <v>75</v>
      </c>
      <c r="D83" s="94"/>
      <c r="E83" s="94"/>
      <c r="F83" s="94"/>
      <c r="G83" s="94"/>
      <c r="H83" s="94"/>
      <c r="I83" s="94"/>
      <c r="J83" s="94"/>
      <c r="K83" s="94"/>
      <c r="L83" s="94"/>
      <c r="M83" s="94"/>
      <c r="N83" s="94"/>
      <c r="O83" s="94"/>
      <c r="P83" s="94"/>
      <c r="Q83" s="94"/>
      <c r="R83" s="94"/>
      <c r="S83" s="94"/>
      <c r="T83" s="94"/>
      <c r="U83" s="276"/>
      <c r="V83" s="223" t="s">
        <v>75</v>
      </c>
      <c r="W83" s="94"/>
      <c r="X83" s="94"/>
      <c r="Y83" s="94"/>
      <c r="Z83" s="94"/>
      <c r="AA83" s="94"/>
      <c r="AB83" s="94"/>
      <c r="AC83" s="94"/>
      <c r="AD83" s="94"/>
      <c r="AE83" s="94"/>
      <c r="AF83" s="94"/>
      <c r="AG83" s="94"/>
      <c r="AH83" s="94"/>
      <c r="AI83" s="94"/>
      <c r="AJ83" s="94"/>
      <c r="AK83" s="94"/>
      <c r="AL83" s="94"/>
      <c r="AM83" s="94"/>
      <c r="AN83" s="276"/>
      <c r="AP83" s="328"/>
      <c r="AQ83" s="327"/>
      <c r="AR83" s="327"/>
      <c r="AS83" s="327"/>
      <c r="AT83" s="327"/>
      <c r="AU83" s="327"/>
      <c r="AV83" s="327"/>
      <c r="AW83" s="327"/>
      <c r="AX83" s="327"/>
      <c r="AY83" s="327"/>
      <c r="AZ83" s="327"/>
      <c r="BA83" s="327"/>
      <c r="BB83" s="327"/>
      <c r="BC83" s="327"/>
      <c r="BD83" s="327"/>
      <c r="BE83" s="327"/>
      <c r="BF83" s="327"/>
      <c r="BG83" s="327"/>
      <c r="BH83" s="327"/>
      <c r="BI83" s="381"/>
      <c r="BJ83" s="327"/>
      <c r="BK83" s="327"/>
      <c r="BL83" s="327"/>
      <c r="BM83" s="327"/>
      <c r="BN83" s="327"/>
      <c r="BO83" s="327"/>
      <c r="BP83" s="327"/>
      <c r="BQ83" s="327"/>
      <c r="BR83" s="327"/>
      <c r="BS83" s="327"/>
      <c r="BT83" s="327"/>
      <c r="BU83" s="327"/>
      <c r="BV83" s="327"/>
      <c r="BW83" s="327"/>
      <c r="BX83" s="327"/>
      <c r="BY83" s="327"/>
      <c r="BZ83" s="327"/>
      <c r="CA83" s="327"/>
      <c r="CB83" s="352"/>
      <c r="CD83" s="353"/>
      <c r="CE83" s="359"/>
      <c r="CF83" s="359"/>
      <c r="CG83" s="359"/>
      <c r="CH83" s="359"/>
      <c r="CI83" s="359"/>
      <c r="CJ83" s="359"/>
      <c r="CK83" s="359"/>
      <c r="CL83" s="359"/>
      <c r="CM83" s="359"/>
      <c r="CN83" s="359"/>
      <c r="CO83" s="359"/>
      <c r="CP83" s="359"/>
      <c r="CQ83" s="359"/>
      <c r="CR83" s="359"/>
      <c r="CS83" s="359"/>
      <c r="CT83" s="353"/>
      <c r="CU83" s="359"/>
      <c r="CV83" s="359"/>
      <c r="CW83" s="359"/>
      <c r="CX83" s="359"/>
      <c r="CY83" s="359"/>
      <c r="CZ83" s="359"/>
      <c r="DA83" s="359"/>
      <c r="DB83" s="359"/>
      <c r="DC83" s="359"/>
      <c r="DD83" s="359"/>
      <c r="DE83" s="359"/>
      <c r="DF83" s="359"/>
      <c r="DG83" s="359"/>
      <c r="DH83" s="359"/>
      <c r="DI83" s="359"/>
      <c r="DJ83" s="353"/>
    </row>
    <row r="84" customHeight="1" spans="2:114">
      <c r="B84" s="276"/>
      <c r="C84" s="223"/>
      <c r="D84" s="94"/>
      <c r="E84" s="94"/>
      <c r="F84" s="94"/>
      <c r="G84" s="94"/>
      <c r="H84" s="94"/>
      <c r="I84" s="94"/>
      <c r="J84" s="94"/>
      <c r="K84" s="94"/>
      <c r="L84" s="94"/>
      <c r="M84" s="94"/>
      <c r="N84" s="94"/>
      <c r="O84" s="94"/>
      <c r="P84" s="94"/>
      <c r="Q84" s="94"/>
      <c r="R84" s="94"/>
      <c r="S84" s="94"/>
      <c r="T84" s="94"/>
      <c r="U84" s="276"/>
      <c r="V84" s="223"/>
      <c r="W84" s="94"/>
      <c r="X84" s="94"/>
      <c r="Y84" s="94"/>
      <c r="Z84" s="94"/>
      <c r="AA84" s="94"/>
      <c r="AB84" s="94"/>
      <c r="AC84" s="94"/>
      <c r="AD84" s="94"/>
      <c r="AE84" s="94"/>
      <c r="AF84" s="94"/>
      <c r="AG84" s="94"/>
      <c r="AH84" s="94"/>
      <c r="AI84" s="94"/>
      <c r="AJ84" s="94"/>
      <c r="AK84" s="94"/>
      <c r="AL84" s="94"/>
      <c r="AM84" s="94"/>
      <c r="AN84" s="276"/>
      <c r="AP84" s="328"/>
      <c r="AQ84" s="327"/>
      <c r="AR84" s="327"/>
      <c r="AS84" s="327"/>
      <c r="AT84" s="327"/>
      <c r="AU84" s="327"/>
      <c r="AV84" s="327"/>
      <c r="AW84" s="327"/>
      <c r="AX84" s="327"/>
      <c r="AY84" s="327"/>
      <c r="AZ84" s="327"/>
      <c r="BA84" s="327"/>
      <c r="BB84" s="327"/>
      <c r="BC84" s="327"/>
      <c r="BD84" s="327"/>
      <c r="BE84" s="327"/>
      <c r="BF84" s="327"/>
      <c r="BG84" s="327"/>
      <c r="BH84" s="327"/>
      <c r="BI84" s="381"/>
      <c r="BJ84" s="327"/>
      <c r="BK84" s="327"/>
      <c r="BL84" s="327"/>
      <c r="BM84" s="327"/>
      <c r="BN84" s="327"/>
      <c r="BO84" s="327"/>
      <c r="BP84" s="327"/>
      <c r="BQ84" s="327"/>
      <c r="BR84" s="327"/>
      <c r="BS84" s="327"/>
      <c r="BT84" s="327"/>
      <c r="BU84" s="327"/>
      <c r="BV84" s="327"/>
      <c r="BW84" s="327"/>
      <c r="BX84" s="327"/>
      <c r="BY84" s="327"/>
      <c r="BZ84" s="327"/>
      <c r="CA84" s="327"/>
      <c r="CB84" s="352"/>
      <c r="CD84" s="353"/>
      <c r="CE84" s="359"/>
      <c r="CF84" s="359"/>
      <c r="CG84" s="359"/>
      <c r="CH84" s="359"/>
      <c r="CI84" s="359"/>
      <c r="CJ84" s="359"/>
      <c r="CK84" s="359"/>
      <c r="CL84" s="359"/>
      <c r="CM84" s="359"/>
      <c r="CN84" s="359"/>
      <c r="CO84" s="359"/>
      <c r="CP84" s="359"/>
      <c r="CQ84" s="359"/>
      <c r="CR84" s="359"/>
      <c r="CS84" s="359"/>
      <c r="CT84" s="353"/>
      <c r="CU84" s="359"/>
      <c r="CV84" s="359"/>
      <c r="CW84" s="359"/>
      <c r="CX84" s="359"/>
      <c r="CY84" s="359"/>
      <c r="CZ84" s="359"/>
      <c r="DA84" s="359"/>
      <c r="DB84" s="359"/>
      <c r="DC84" s="359"/>
      <c r="DD84" s="359"/>
      <c r="DE84" s="359"/>
      <c r="DF84" s="359"/>
      <c r="DG84" s="359"/>
      <c r="DH84" s="359"/>
      <c r="DI84" s="359"/>
      <c r="DJ84" s="353"/>
    </row>
    <row r="85" customHeight="1" spans="2:114">
      <c r="B85" s="276"/>
      <c r="C85" s="223"/>
      <c r="D85" s="94"/>
      <c r="E85" s="94"/>
      <c r="F85" s="94"/>
      <c r="G85" s="94"/>
      <c r="H85" s="94"/>
      <c r="I85" s="94"/>
      <c r="J85" s="94"/>
      <c r="K85" s="94"/>
      <c r="L85" s="94"/>
      <c r="M85" s="94"/>
      <c r="N85" s="94"/>
      <c r="O85" s="94"/>
      <c r="P85" s="94"/>
      <c r="Q85" s="94"/>
      <c r="R85" s="94"/>
      <c r="S85" s="94"/>
      <c r="T85" s="94"/>
      <c r="U85" s="276"/>
      <c r="V85" s="223"/>
      <c r="W85" s="94"/>
      <c r="X85" s="94"/>
      <c r="Y85" s="94"/>
      <c r="Z85" s="94"/>
      <c r="AA85" s="94"/>
      <c r="AB85" s="94"/>
      <c r="AC85" s="94"/>
      <c r="AD85" s="94"/>
      <c r="AE85" s="94"/>
      <c r="AF85" s="94"/>
      <c r="AG85" s="94"/>
      <c r="AH85" s="94"/>
      <c r="AI85" s="94"/>
      <c r="AJ85" s="94"/>
      <c r="AK85" s="94"/>
      <c r="AL85" s="94"/>
      <c r="AM85" s="94"/>
      <c r="AN85" s="276"/>
      <c r="AP85" s="328"/>
      <c r="AQ85" s="327"/>
      <c r="AR85" s="327"/>
      <c r="AS85" s="327"/>
      <c r="AT85" s="327"/>
      <c r="AU85" s="327"/>
      <c r="AV85" s="327"/>
      <c r="AW85" s="327"/>
      <c r="AX85" s="327"/>
      <c r="AY85" s="327"/>
      <c r="AZ85" s="327"/>
      <c r="BA85" s="327"/>
      <c r="BB85" s="327"/>
      <c r="BC85" s="327"/>
      <c r="BD85" s="327"/>
      <c r="BE85" s="327"/>
      <c r="BF85" s="327"/>
      <c r="BG85" s="327"/>
      <c r="BH85" s="327"/>
      <c r="BI85" s="381"/>
      <c r="BJ85" s="327"/>
      <c r="BK85" s="327"/>
      <c r="BL85" s="327"/>
      <c r="BM85" s="327"/>
      <c r="BN85" s="327"/>
      <c r="BO85" s="327"/>
      <c r="BP85" s="327"/>
      <c r="BQ85" s="327"/>
      <c r="BR85" s="327"/>
      <c r="BS85" s="327"/>
      <c r="BT85" s="327"/>
      <c r="BU85" s="327"/>
      <c r="BV85" s="327"/>
      <c r="BW85" s="327"/>
      <c r="BX85" s="327"/>
      <c r="BY85" s="327"/>
      <c r="BZ85" s="327"/>
      <c r="CA85" s="327"/>
      <c r="CB85" s="352"/>
      <c r="CD85" s="353"/>
      <c r="CE85" s="359"/>
      <c r="CF85" s="359"/>
      <c r="CG85" s="359"/>
      <c r="CH85" s="359"/>
      <c r="CI85" s="359"/>
      <c r="CJ85" s="359"/>
      <c r="CK85" s="359"/>
      <c r="CL85" s="359"/>
      <c r="CM85" s="359"/>
      <c r="CN85" s="359"/>
      <c r="CO85" s="359"/>
      <c r="CP85" s="359"/>
      <c r="CQ85" s="359"/>
      <c r="CR85" s="359"/>
      <c r="CS85" s="359"/>
      <c r="CT85" s="353"/>
      <c r="CU85" s="359"/>
      <c r="CV85" s="359"/>
      <c r="CW85" s="359"/>
      <c r="CX85" s="359"/>
      <c r="CY85" s="359"/>
      <c r="CZ85" s="359"/>
      <c r="DA85" s="359"/>
      <c r="DB85" s="359"/>
      <c r="DC85" s="359"/>
      <c r="DD85" s="359"/>
      <c r="DE85" s="359"/>
      <c r="DF85" s="359"/>
      <c r="DG85" s="359"/>
      <c r="DH85" s="359"/>
      <c r="DI85" s="359"/>
      <c r="DJ85" s="353"/>
    </row>
    <row r="86" customHeight="1" spans="2:114">
      <c r="B86" s="276"/>
      <c r="C86" s="223"/>
      <c r="D86" s="94"/>
      <c r="E86" s="94"/>
      <c r="F86" s="94"/>
      <c r="G86" s="94"/>
      <c r="H86" s="94"/>
      <c r="I86" s="94"/>
      <c r="J86" s="94"/>
      <c r="K86" s="94"/>
      <c r="L86" s="94"/>
      <c r="M86" s="94"/>
      <c r="N86" s="94"/>
      <c r="O86" s="94"/>
      <c r="P86" s="94"/>
      <c r="Q86" s="94"/>
      <c r="R86" s="94"/>
      <c r="S86" s="94"/>
      <c r="T86" s="94"/>
      <c r="U86" s="276"/>
      <c r="V86" s="223"/>
      <c r="W86" s="94"/>
      <c r="X86" s="94"/>
      <c r="Y86" s="94"/>
      <c r="Z86" s="94"/>
      <c r="AA86" s="94"/>
      <c r="AB86" s="94"/>
      <c r="AC86" s="94"/>
      <c r="AD86" s="94"/>
      <c r="AE86" s="94"/>
      <c r="AF86" s="94"/>
      <c r="AG86" s="94"/>
      <c r="AH86" s="94"/>
      <c r="AI86" s="94"/>
      <c r="AJ86" s="94"/>
      <c r="AK86" s="94"/>
      <c r="AL86" s="94"/>
      <c r="AM86" s="94"/>
      <c r="AN86" s="276"/>
      <c r="AP86" s="328"/>
      <c r="AQ86" s="327"/>
      <c r="AR86" s="327"/>
      <c r="AS86" s="327"/>
      <c r="AT86" s="327"/>
      <c r="AU86" s="327"/>
      <c r="AV86" s="327"/>
      <c r="AW86" s="327"/>
      <c r="AX86" s="327"/>
      <c r="AY86" s="327"/>
      <c r="AZ86" s="327"/>
      <c r="BA86" s="327"/>
      <c r="BB86" s="327"/>
      <c r="BC86" s="327"/>
      <c r="BD86" s="327"/>
      <c r="BE86" s="327"/>
      <c r="BF86" s="327"/>
      <c r="BG86" s="327"/>
      <c r="BH86" s="327"/>
      <c r="BI86" s="381"/>
      <c r="BJ86" s="327"/>
      <c r="BK86" s="327"/>
      <c r="BL86" s="327"/>
      <c r="BM86" s="327"/>
      <c r="BN86" s="327"/>
      <c r="BO86" s="327"/>
      <c r="BP86" s="327"/>
      <c r="BQ86" s="327"/>
      <c r="BR86" s="327"/>
      <c r="BS86" s="327"/>
      <c r="BT86" s="327"/>
      <c r="BU86" s="327"/>
      <c r="BV86" s="327"/>
      <c r="BW86" s="327"/>
      <c r="BX86" s="327"/>
      <c r="BY86" s="327"/>
      <c r="BZ86" s="327"/>
      <c r="CA86" s="327"/>
      <c r="CB86" s="352"/>
      <c r="CD86" s="353"/>
      <c r="CE86" s="360" t="s">
        <v>51</v>
      </c>
      <c r="CF86" s="360"/>
      <c r="CG86" s="361" t="str">
        <f>INDEX(date!$C$97:$C$109,MATCH($CE$86,date!$B$97:$B$109,0))</f>
        <v>无</v>
      </c>
      <c r="CH86" s="361"/>
      <c r="CI86" s="361"/>
      <c r="CJ86" s="361"/>
      <c r="CK86" s="361"/>
      <c r="CL86" s="361"/>
      <c r="CM86" s="361"/>
      <c r="CN86" s="361"/>
      <c r="CO86" s="361"/>
      <c r="CP86" s="361"/>
      <c r="CQ86" s="361"/>
      <c r="CR86" s="368" t="s">
        <v>21</v>
      </c>
      <c r="CS86" s="368"/>
      <c r="CT86" s="353"/>
      <c r="CU86" s="360" t="s">
        <v>51</v>
      </c>
      <c r="CV86" s="360"/>
      <c r="CW86" s="361" t="str">
        <f>INDEX(date!$C$97:$C$109,MATCH($CU$86,date!$B$97:$B$109,0))</f>
        <v>无</v>
      </c>
      <c r="CX86" s="361"/>
      <c r="CY86" s="361"/>
      <c r="CZ86" s="361"/>
      <c r="DA86" s="361"/>
      <c r="DB86" s="361"/>
      <c r="DC86" s="361"/>
      <c r="DD86" s="361"/>
      <c r="DE86" s="361"/>
      <c r="DF86" s="361"/>
      <c r="DG86" s="361"/>
      <c r="DH86" s="368" t="s">
        <v>21</v>
      </c>
      <c r="DI86" s="368"/>
      <c r="DJ86" s="353"/>
    </row>
    <row r="87" customHeight="1" spans="2:114">
      <c r="B87" s="276"/>
      <c r="C87" s="223"/>
      <c r="D87" s="94"/>
      <c r="E87" s="94"/>
      <c r="F87" s="94"/>
      <c r="G87" s="94"/>
      <c r="H87" s="94"/>
      <c r="I87" s="94"/>
      <c r="J87" s="94"/>
      <c r="K87" s="94"/>
      <c r="L87" s="94"/>
      <c r="M87" s="94"/>
      <c r="N87" s="94"/>
      <c r="O87" s="94"/>
      <c r="P87" s="94"/>
      <c r="Q87" s="94"/>
      <c r="R87" s="94"/>
      <c r="S87" s="94"/>
      <c r="T87" s="94"/>
      <c r="U87" s="276"/>
      <c r="V87" s="223"/>
      <c r="W87" s="94"/>
      <c r="X87" s="94"/>
      <c r="Y87" s="94"/>
      <c r="Z87" s="94"/>
      <c r="AA87" s="94"/>
      <c r="AB87" s="94"/>
      <c r="AC87" s="94"/>
      <c r="AD87" s="94"/>
      <c r="AE87" s="94"/>
      <c r="AF87" s="94"/>
      <c r="AG87" s="94"/>
      <c r="AH87" s="94"/>
      <c r="AI87" s="94"/>
      <c r="AJ87" s="94"/>
      <c r="AK87" s="94"/>
      <c r="AL87" s="94"/>
      <c r="AM87" s="94"/>
      <c r="AN87" s="276"/>
      <c r="AO87" s="294"/>
      <c r="AP87" s="328"/>
      <c r="AQ87" s="328"/>
      <c r="AR87" s="328"/>
      <c r="AS87" s="328"/>
      <c r="AT87" s="328"/>
      <c r="AU87" s="328"/>
      <c r="AV87" s="328"/>
      <c r="AW87" s="328"/>
      <c r="AX87" s="328"/>
      <c r="AY87" s="328"/>
      <c r="AZ87" s="328"/>
      <c r="BA87" s="328"/>
      <c r="BB87" s="328"/>
      <c r="BC87" s="328"/>
      <c r="BD87" s="328"/>
      <c r="BE87" s="328"/>
      <c r="BF87" s="328"/>
      <c r="BG87" s="328"/>
      <c r="BH87" s="328"/>
      <c r="BI87" s="352"/>
      <c r="BJ87" s="352"/>
      <c r="BK87" s="352"/>
      <c r="BL87" s="352"/>
      <c r="BM87" s="352"/>
      <c r="BN87" s="352"/>
      <c r="BO87" s="352"/>
      <c r="BP87" s="352"/>
      <c r="BQ87" s="352"/>
      <c r="BR87" s="352"/>
      <c r="BS87" s="352"/>
      <c r="BT87" s="352"/>
      <c r="BU87" s="352"/>
      <c r="BV87" s="352"/>
      <c r="BW87" s="352"/>
      <c r="BX87" s="382"/>
      <c r="BY87" s="352"/>
      <c r="BZ87" s="352"/>
      <c r="CA87" s="352"/>
      <c r="CB87" s="352"/>
      <c r="CD87" s="353"/>
      <c r="CE87" s="360"/>
      <c r="CF87" s="360"/>
      <c r="CG87" s="361"/>
      <c r="CH87" s="361"/>
      <c r="CI87" s="361"/>
      <c r="CJ87" s="361"/>
      <c r="CK87" s="361"/>
      <c r="CL87" s="361"/>
      <c r="CM87" s="361"/>
      <c r="CN87" s="361"/>
      <c r="CO87" s="361"/>
      <c r="CP87" s="361"/>
      <c r="CQ87" s="361"/>
      <c r="CR87" s="368"/>
      <c r="CS87" s="368"/>
      <c r="CT87" s="353"/>
      <c r="CU87" s="360"/>
      <c r="CV87" s="360"/>
      <c r="CW87" s="361"/>
      <c r="CX87" s="361"/>
      <c r="CY87" s="361"/>
      <c r="CZ87" s="361"/>
      <c r="DA87" s="361"/>
      <c r="DB87" s="361"/>
      <c r="DC87" s="361"/>
      <c r="DD87" s="361"/>
      <c r="DE87" s="361"/>
      <c r="DF87" s="361"/>
      <c r="DG87" s="361"/>
      <c r="DH87" s="368"/>
      <c r="DI87" s="368"/>
      <c r="DJ87" s="353"/>
    </row>
    <row r="88" customHeight="1" spans="2:114">
      <c r="B88" s="276"/>
      <c r="C88" s="223"/>
      <c r="D88" s="94"/>
      <c r="E88" s="94"/>
      <c r="F88" s="94"/>
      <c r="G88" s="94"/>
      <c r="H88" s="94"/>
      <c r="I88" s="94"/>
      <c r="J88" s="94"/>
      <c r="K88" s="94"/>
      <c r="L88" s="94"/>
      <c r="M88" s="94"/>
      <c r="N88" s="94"/>
      <c r="O88" s="94"/>
      <c r="P88" s="94"/>
      <c r="Q88" s="94"/>
      <c r="R88" s="94"/>
      <c r="S88" s="94"/>
      <c r="T88" s="94"/>
      <c r="U88" s="276"/>
      <c r="V88" s="223"/>
      <c r="W88" s="94"/>
      <c r="X88" s="94"/>
      <c r="Y88" s="94"/>
      <c r="Z88" s="94"/>
      <c r="AA88" s="94"/>
      <c r="AB88" s="94"/>
      <c r="AC88" s="94"/>
      <c r="AD88" s="94"/>
      <c r="AE88" s="94"/>
      <c r="AF88" s="94"/>
      <c r="AG88" s="94"/>
      <c r="AH88" s="94"/>
      <c r="AI88" s="94"/>
      <c r="AJ88" s="94"/>
      <c r="AK88" s="94"/>
      <c r="AL88" s="94"/>
      <c r="AM88" s="94"/>
      <c r="AN88" s="276"/>
      <c r="AO88" s="294"/>
      <c r="AP88" s="328"/>
      <c r="AQ88" s="326"/>
      <c r="AR88" s="326"/>
      <c r="AS88" s="326"/>
      <c r="AT88" s="326"/>
      <c r="AU88" s="326"/>
      <c r="AV88" s="326"/>
      <c r="AW88" s="326"/>
      <c r="AX88" s="326"/>
      <c r="AY88" s="326"/>
      <c r="AZ88" s="326"/>
      <c r="BA88" s="326"/>
      <c r="BB88" s="326"/>
      <c r="BC88" s="326"/>
      <c r="BD88" s="326"/>
      <c r="BE88" s="326"/>
      <c r="BF88" s="326"/>
      <c r="BG88" s="340"/>
      <c r="BH88" s="340"/>
      <c r="BI88" s="328"/>
      <c r="BJ88" s="326"/>
      <c r="BK88" s="326"/>
      <c r="BL88" s="326"/>
      <c r="BM88" s="326"/>
      <c r="BN88" s="326"/>
      <c r="BO88" s="326"/>
      <c r="BP88" s="326"/>
      <c r="BQ88" s="326"/>
      <c r="BR88" s="326"/>
      <c r="BS88" s="326"/>
      <c r="BT88" s="326"/>
      <c r="BU88" s="326"/>
      <c r="BV88" s="326"/>
      <c r="BW88" s="326"/>
      <c r="BX88" s="326"/>
      <c r="BY88" s="326"/>
      <c r="BZ88" s="340"/>
      <c r="CA88" s="340"/>
      <c r="CB88" s="352"/>
      <c r="CD88" s="353"/>
      <c r="CE88" s="333" t="str">
        <f>INDEX(date!$D$97:$D$109,MATCH($CE$86,date!$B$97:$B$109,0))</f>
        <v>无</v>
      </c>
      <c r="CF88" s="333"/>
      <c r="CG88" s="333"/>
      <c r="CH88" s="333"/>
      <c r="CI88" s="333"/>
      <c r="CJ88" s="333"/>
      <c r="CK88" s="333"/>
      <c r="CL88" s="333"/>
      <c r="CM88" s="333"/>
      <c r="CN88" s="333"/>
      <c r="CO88" s="333"/>
      <c r="CP88" s="333"/>
      <c r="CQ88" s="333"/>
      <c r="CR88" s="333"/>
      <c r="CS88" s="333"/>
      <c r="CT88" s="353"/>
      <c r="CU88" s="333" t="str">
        <f>INDEX(date!$D$97:$D$109,MATCH($CU$86,date!$B$97:$B$109,0))</f>
        <v>无</v>
      </c>
      <c r="CV88" s="333"/>
      <c r="CW88" s="333"/>
      <c r="CX88" s="333"/>
      <c r="CY88" s="333"/>
      <c r="CZ88" s="333"/>
      <c r="DA88" s="333"/>
      <c r="DB88" s="333"/>
      <c r="DC88" s="333"/>
      <c r="DD88" s="333"/>
      <c r="DE88" s="333"/>
      <c r="DF88" s="333"/>
      <c r="DG88" s="333"/>
      <c r="DH88" s="333"/>
      <c r="DI88" s="333"/>
      <c r="DJ88" s="353"/>
    </row>
    <row r="89" customHeight="1" spans="2:114">
      <c r="B89" s="276"/>
      <c r="C89" s="285" t="s">
        <v>76</v>
      </c>
      <c r="D89" s="286"/>
      <c r="E89" s="286"/>
      <c r="F89" s="286"/>
      <c r="G89" s="286"/>
      <c r="H89" s="286"/>
      <c r="I89" s="286"/>
      <c r="J89" s="286"/>
      <c r="K89" s="286"/>
      <c r="L89" s="286"/>
      <c r="M89" s="286"/>
      <c r="N89" s="286"/>
      <c r="O89" s="286"/>
      <c r="P89" s="286"/>
      <c r="Q89" s="286"/>
      <c r="R89" s="286"/>
      <c r="S89" s="286"/>
      <c r="T89" s="286"/>
      <c r="U89" s="276"/>
      <c r="V89" s="285" t="s">
        <v>76</v>
      </c>
      <c r="W89" s="286"/>
      <c r="X89" s="286"/>
      <c r="Y89" s="286"/>
      <c r="Z89" s="286"/>
      <c r="AA89" s="286"/>
      <c r="AB89" s="286"/>
      <c r="AC89" s="286"/>
      <c r="AD89" s="286"/>
      <c r="AE89" s="286"/>
      <c r="AF89" s="286"/>
      <c r="AG89" s="286"/>
      <c r="AH89" s="286"/>
      <c r="AI89" s="286"/>
      <c r="AJ89" s="286"/>
      <c r="AK89" s="286"/>
      <c r="AL89" s="286"/>
      <c r="AM89" s="286"/>
      <c r="AN89" s="276"/>
      <c r="AO89" s="294"/>
      <c r="AP89" s="328"/>
      <c r="AQ89" s="326"/>
      <c r="AR89" s="326"/>
      <c r="AS89" s="326"/>
      <c r="AT89" s="326"/>
      <c r="AU89" s="326"/>
      <c r="AV89" s="326"/>
      <c r="AW89" s="326"/>
      <c r="AX89" s="326"/>
      <c r="AY89" s="326"/>
      <c r="AZ89" s="326"/>
      <c r="BA89" s="326"/>
      <c r="BB89" s="326"/>
      <c r="BC89" s="326"/>
      <c r="BD89" s="326"/>
      <c r="BE89" s="326"/>
      <c r="BF89" s="326"/>
      <c r="BG89" s="341"/>
      <c r="BH89" s="341"/>
      <c r="BI89" s="328"/>
      <c r="BJ89" s="326"/>
      <c r="BK89" s="326"/>
      <c r="BL89" s="326"/>
      <c r="BM89" s="326"/>
      <c r="BN89" s="326"/>
      <c r="BO89" s="326"/>
      <c r="BP89" s="326"/>
      <c r="BQ89" s="326"/>
      <c r="BR89" s="326"/>
      <c r="BS89" s="326"/>
      <c r="BT89" s="326"/>
      <c r="BU89" s="326"/>
      <c r="BV89" s="326"/>
      <c r="BW89" s="326"/>
      <c r="BX89" s="326"/>
      <c r="BY89" s="326"/>
      <c r="BZ89" s="341"/>
      <c r="CA89" s="341"/>
      <c r="CB89" s="352"/>
      <c r="CD89" s="353"/>
      <c r="CE89" s="333"/>
      <c r="CF89" s="333"/>
      <c r="CG89" s="333"/>
      <c r="CH89" s="333"/>
      <c r="CI89" s="333"/>
      <c r="CJ89" s="333"/>
      <c r="CK89" s="333"/>
      <c r="CL89" s="333"/>
      <c r="CM89" s="333"/>
      <c r="CN89" s="333"/>
      <c r="CO89" s="333"/>
      <c r="CP89" s="333"/>
      <c r="CQ89" s="333"/>
      <c r="CR89" s="333"/>
      <c r="CS89" s="333"/>
      <c r="CT89" s="353"/>
      <c r="CU89" s="333"/>
      <c r="CV89" s="333"/>
      <c r="CW89" s="333"/>
      <c r="CX89" s="333"/>
      <c r="CY89" s="333"/>
      <c r="CZ89" s="333"/>
      <c r="DA89" s="333"/>
      <c r="DB89" s="333"/>
      <c r="DC89" s="333"/>
      <c r="DD89" s="333"/>
      <c r="DE89" s="333"/>
      <c r="DF89" s="333"/>
      <c r="DG89" s="333"/>
      <c r="DH89" s="333"/>
      <c r="DI89" s="333"/>
      <c r="DJ89" s="353"/>
    </row>
    <row r="90" customHeight="1" spans="2:114">
      <c r="B90" s="276"/>
      <c r="C90" s="285"/>
      <c r="D90" s="286"/>
      <c r="E90" s="286"/>
      <c r="F90" s="286"/>
      <c r="G90" s="286"/>
      <c r="H90" s="286"/>
      <c r="I90" s="286"/>
      <c r="J90" s="286"/>
      <c r="K90" s="286"/>
      <c r="L90" s="286"/>
      <c r="M90" s="286"/>
      <c r="N90" s="286"/>
      <c r="O90" s="286"/>
      <c r="P90" s="286"/>
      <c r="Q90" s="286"/>
      <c r="R90" s="286"/>
      <c r="S90" s="286"/>
      <c r="T90" s="286"/>
      <c r="U90" s="276"/>
      <c r="V90" s="285"/>
      <c r="W90" s="286"/>
      <c r="X90" s="286"/>
      <c r="Y90" s="286"/>
      <c r="Z90" s="286"/>
      <c r="AA90" s="286"/>
      <c r="AB90" s="286"/>
      <c r="AC90" s="286"/>
      <c r="AD90" s="286"/>
      <c r="AE90" s="286"/>
      <c r="AF90" s="286"/>
      <c r="AG90" s="286"/>
      <c r="AH90" s="286"/>
      <c r="AI90" s="286"/>
      <c r="AJ90" s="286"/>
      <c r="AK90" s="286"/>
      <c r="AL90" s="286"/>
      <c r="AM90" s="286"/>
      <c r="AN90" s="276"/>
      <c r="AO90" s="294"/>
      <c r="AP90" s="328"/>
      <c r="AQ90" s="327"/>
      <c r="AR90" s="327"/>
      <c r="AS90" s="327"/>
      <c r="AT90" s="327"/>
      <c r="AU90" s="327"/>
      <c r="AV90" s="327"/>
      <c r="AW90" s="327"/>
      <c r="AX90" s="327"/>
      <c r="AY90" s="327"/>
      <c r="AZ90" s="327"/>
      <c r="BA90" s="327"/>
      <c r="BB90" s="327"/>
      <c r="BC90" s="327"/>
      <c r="BD90" s="327"/>
      <c r="BE90" s="327"/>
      <c r="BF90" s="327"/>
      <c r="BG90" s="327"/>
      <c r="BH90" s="327"/>
      <c r="BI90" s="328"/>
      <c r="BJ90" s="327"/>
      <c r="BK90" s="327"/>
      <c r="BL90" s="327"/>
      <c r="BM90" s="327"/>
      <c r="BN90" s="327"/>
      <c r="BO90" s="327"/>
      <c r="BP90" s="327"/>
      <c r="BQ90" s="327"/>
      <c r="BR90" s="327"/>
      <c r="BS90" s="327"/>
      <c r="BT90" s="327"/>
      <c r="BU90" s="327"/>
      <c r="BV90" s="327"/>
      <c r="BW90" s="327"/>
      <c r="BX90" s="327"/>
      <c r="BY90" s="327"/>
      <c r="BZ90" s="327"/>
      <c r="CA90" s="327"/>
      <c r="CB90" s="352"/>
      <c r="CD90" s="353"/>
      <c r="CE90" s="333"/>
      <c r="CF90" s="333"/>
      <c r="CG90" s="333"/>
      <c r="CH90" s="333"/>
      <c r="CI90" s="333"/>
      <c r="CJ90" s="333"/>
      <c r="CK90" s="333"/>
      <c r="CL90" s="333"/>
      <c r="CM90" s="333"/>
      <c r="CN90" s="333"/>
      <c r="CO90" s="333"/>
      <c r="CP90" s="333"/>
      <c r="CQ90" s="333"/>
      <c r="CR90" s="333"/>
      <c r="CS90" s="333"/>
      <c r="CT90" s="353"/>
      <c r="CU90" s="333"/>
      <c r="CV90" s="333"/>
      <c r="CW90" s="333"/>
      <c r="CX90" s="333"/>
      <c r="CY90" s="333"/>
      <c r="CZ90" s="333"/>
      <c r="DA90" s="333"/>
      <c r="DB90" s="333"/>
      <c r="DC90" s="333"/>
      <c r="DD90" s="333"/>
      <c r="DE90" s="333"/>
      <c r="DF90" s="333"/>
      <c r="DG90" s="333"/>
      <c r="DH90" s="333"/>
      <c r="DI90" s="333"/>
      <c r="DJ90" s="353"/>
    </row>
    <row r="91" customHeight="1" spans="2:145">
      <c r="B91" s="276"/>
      <c r="C91" s="285"/>
      <c r="D91" s="286"/>
      <c r="E91" s="286"/>
      <c r="F91" s="286"/>
      <c r="G91" s="286"/>
      <c r="H91" s="286"/>
      <c r="I91" s="286"/>
      <c r="J91" s="286"/>
      <c r="K91" s="286"/>
      <c r="L91" s="286"/>
      <c r="M91" s="286"/>
      <c r="N91" s="286"/>
      <c r="O91" s="286"/>
      <c r="P91" s="286"/>
      <c r="Q91" s="286"/>
      <c r="R91" s="286"/>
      <c r="S91" s="286"/>
      <c r="T91" s="286"/>
      <c r="U91" s="276"/>
      <c r="V91" s="285"/>
      <c r="W91" s="286"/>
      <c r="X91" s="286"/>
      <c r="Y91" s="286"/>
      <c r="Z91" s="286"/>
      <c r="AA91" s="286"/>
      <c r="AB91" s="286"/>
      <c r="AC91" s="286"/>
      <c r="AD91" s="286"/>
      <c r="AE91" s="286"/>
      <c r="AF91" s="286"/>
      <c r="AG91" s="286"/>
      <c r="AH91" s="286"/>
      <c r="AI91" s="286"/>
      <c r="AJ91" s="286"/>
      <c r="AK91" s="286"/>
      <c r="AL91" s="286"/>
      <c r="AM91" s="286"/>
      <c r="AN91" s="276"/>
      <c r="AO91" s="294"/>
      <c r="AP91" s="328"/>
      <c r="AQ91" s="327"/>
      <c r="AR91" s="327"/>
      <c r="AS91" s="327"/>
      <c r="AT91" s="327"/>
      <c r="AU91" s="327"/>
      <c r="AV91" s="327"/>
      <c r="AW91" s="327"/>
      <c r="AX91" s="327"/>
      <c r="AY91" s="327"/>
      <c r="AZ91" s="327"/>
      <c r="BA91" s="327"/>
      <c r="BB91" s="327"/>
      <c r="BC91" s="327"/>
      <c r="BD91" s="327"/>
      <c r="BE91" s="327"/>
      <c r="BF91" s="327"/>
      <c r="BG91" s="327"/>
      <c r="BH91" s="327"/>
      <c r="BI91" s="328"/>
      <c r="BJ91" s="327"/>
      <c r="BK91" s="327"/>
      <c r="BL91" s="327"/>
      <c r="BM91" s="327"/>
      <c r="BN91" s="327"/>
      <c r="BO91" s="327"/>
      <c r="BP91" s="327"/>
      <c r="BQ91" s="327"/>
      <c r="BR91" s="327"/>
      <c r="BS91" s="327"/>
      <c r="BT91" s="327"/>
      <c r="BU91" s="327"/>
      <c r="BV91" s="327"/>
      <c r="BW91" s="327"/>
      <c r="BX91" s="327"/>
      <c r="BY91" s="327"/>
      <c r="BZ91" s="327"/>
      <c r="CA91" s="327"/>
      <c r="CB91" s="352"/>
      <c r="CD91" s="353"/>
      <c r="CE91" s="333"/>
      <c r="CF91" s="333"/>
      <c r="CG91" s="333"/>
      <c r="CH91" s="333"/>
      <c r="CI91" s="333"/>
      <c r="CJ91" s="333"/>
      <c r="CK91" s="333"/>
      <c r="CL91" s="333"/>
      <c r="CM91" s="333"/>
      <c r="CN91" s="333"/>
      <c r="CO91" s="333"/>
      <c r="CP91" s="333"/>
      <c r="CQ91" s="333"/>
      <c r="CR91" s="333"/>
      <c r="CS91" s="333"/>
      <c r="CT91" s="353"/>
      <c r="CU91" s="333"/>
      <c r="CV91" s="333"/>
      <c r="CW91" s="333"/>
      <c r="CX91" s="333"/>
      <c r="CY91" s="333"/>
      <c r="CZ91" s="333"/>
      <c r="DA91" s="333"/>
      <c r="DB91" s="333"/>
      <c r="DC91" s="333"/>
      <c r="DD91" s="333"/>
      <c r="DE91" s="333"/>
      <c r="DF91" s="333"/>
      <c r="DG91" s="333"/>
      <c r="DH91" s="333"/>
      <c r="DI91" s="333"/>
      <c r="DJ91" s="353"/>
      <c r="EO91" s="369"/>
    </row>
    <row r="92" customHeight="1" spans="2:145">
      <c r="B92" s="276"/>
      <c r="C92" s="285"/>
      <c r="D92" s="286"/>
      <c r="E92" s="286"/>
      <c r="F92" s="286"/>
      <c r="G92" s="286"/>
      <c r="H92" s="286"/>
      <c r="I92" s="286"/>
      <c r="J92" s="286"/>
      <c r="K92" s="286"/>
      <c r="L92" s="286"/>
      <c r="M92" s="286"/>
      <c r="N92" s="286"/>
      <c r="O92" s="286"/>
      <c r="P92" s="286"/>
      <c r="Q92" s="286"/>
      <c r="R92" s="286"/>
      <c r="S92" s="286"/>
      <c r="T92" s="286"/>
      <c r="U92" s="276"/>
      <c r="V92" s="285"/>
      <c r="W92" s="286"/>
      <c r="X92" s="286"/>
      <c r="Y92" s="286"/>
      <c r="Z92" s="286"/>
      <c r="AA92" s="286"/>
      <c r="AB92" s="286"/>
      <c r="AC92" s="286"/>
      <c r="AD92" s="286"/>
      <c r="AE92" s="286"/>
      <c r="AF92" s="286"/>
      <c r="AG92" s="286"/>
      <c r="AH92" s="286"/>
      <c r="AI92" s="286"/>
      <c r="AJ92" s="286"/>
      <c r="AK92" s="286"/>
      <c r="AL92" s="286"/>
      <c r="AM92" s="286"/>
      <c r="AN92" s="276"/>
      <c r="AO92" s="294"/>
      <c r="AP92" s="328"/>
      <c r="AQ92" s="327"/>
      <c r="AR92" s="327"/>
      <c r="AS92" s="327"/>
      <c r="AT92" s="327"/>
      <c r="AU92" s="327"/>
      <c r="AV92" s="327"/>
      <c r="AW92" s="327"/>
      <c r="AX92" s="327"/>
      <c r="AY92" s="327"/>
      <c r="AZ92" s="327"/>
      <c r="BA92" s="327"/>
      <c r="BB92" s="327"/>
      <c r="BC92" s="327"/>
      <c r="BD92" s="327"/>
      <c r="BE92" s="327"/>
      <c r="BF92" s="327"/>
      <c r="BG92" s="327"/>
      <c r="BH92" s="327"/>
      <c r="BI92" s="328"/>
      <c r="BJ92" s="327"/>
      <c r="BK92" s="327"/>
      <c r="BL92" s="327"/>
      <c r="BM92" s="327"/>
      <c r="BN92" s="327"/>
      <c r="BO92" s="327"/>
      <c r="BP92" s="327"/>
      <c r="BQ92" s="327"/>
      <c r="BR92" s="327"/>
      <c r="BS92" s="327"/>
      <c r="BT92" s="327"/>
      <c r="BU92" s="327"/>
      <c r="BV92" s="327"/>
      <c r="BW92" s="327"/>
      <c r="BX92" s="327"/>
      <c r="BY92" s="327"/>
      <c r="BZ92" s="327"/>
      <c r="CA92" s="327"/>
      <c r="CB92" s="352"/>
      <c r="CD92" s="353"/>
      <c r="CE92" s="333"/>
      <c r="CF92" s="333"/>
      <c r="CG92" s="333"/>
      <c r="CH92" s="333"/>
      <c r="CI92" s="333"/>
      <c r="CJ92" s="333"/>
      <c r="CK92" s="333"/>
      <c r="CL92" s="333"/>
      <c r="CM92" s="333"/>
      <c r="CN92" s="333"/>
      <c r="CO92" s="333"/>
      <c r="CP92" s="333"/>
      <c r="CQ92" s="333"/>
      <c r="CR92" s="333"/>
      <c r="CS92" s="333"/>
      <c r="CT92" s="353"/>
      <c r="CU92" s="333"/>
      <c r="CV92" s="333"/>
      <c r="CW92" s="333"/>
      <c r="CX92" s="333"/>
      <c r="CY92" s="333"/>
      <c r="CZ92" s="333"/>
      <c r="DA92" s="333"/>
      <c r="DB92" s="333"/>
      <c r="DC92" s="333"/>
      <c r="DD92" s="333"/>
      <c r="DE92" s="333"/>
      <c r="DF92" s="333"/>
      <c r="DG92" s="333"/>
      <c r="DH92" s="333"/>
      <c r="DI92" s="333"/>
      <c r="DJ92" s="353"/>
      <c r="EO92" s="369"/>
    </row>
    <row r="93" customHeight="1" spans="2:145">
      <c r="B93" s="276"/>
      <c r="C93" s="276"/>
      <c r="D93" s="276"/>
      <c r="E93" s="276"/>
      <c r="F93" s="276"/>
      <c r="G93" s="276"/>
      <c r="H93" s="276"/>
      <c r="I93" s="276"/>
      <c r="J93" s="276"/>
      <c r="K93" s="276"/>
      <c r="L93" s="276"/>
      <c r="M93" s="276"/>
      <c r="N93" s="276"/>
      <c r="O93" s="276"/>
      <c r="P93" s="276"/>
      <c r="Q93" s="276"/>
      <c r="R93" s="276"/>
      <c r="S93" s="276"/>
      <c r="T93" s="276"/>
      <c r="U93" s="276"/>
      <c r="V93" s="276"/>
      <c r="W93" s="276"/>
      <c r="X93" s="276"/>
      <c r="Y93" s="276"/>
      <c r="Z93" s="276"/>
      <c r="AA93" s="276"/>
      <c r="AB93" s="276"/>
      <c r="AC93" s="276"/>
      <c r="AD93" s="276"/>
      <c r="AE93" s="276"/>
      <c r="AF93" s="276"/>
      <c r="AG93" s="276"/>
      <c r="AH93" s="276"/>
      <c r="AI93" s="276"/>
      <c r="AJ93" s="276"/>
      <c r="AK93" s="276"/>
      <c r="AL93" s="276"/>
      <c r="AM93" s="276"/>
      <c r="AN93" s="276"/>
      <c r="AO93" s="294"/>
      <c r="AP93" s="328"/>
      <c r="AQ93" s="327"/>
      <c r="AR93" s="327"/>
      <c r="AS93" s="327"/>
      <c r="AT93" s="327"/>
      <c r="AU93" s="327"/>
      <c r="AV93" s="327"/>
      <c r="AW93" s="327"/>
      <c r="AX93" s="327"/>
      <c r="AY93" s="327"/>
      <c r="AZ93" s="327"/>
      <c r="BA93" s="327"/>
      <c r="BB93" s="327"/>
      <c r="BC93" s="327"/>
      <c r="BD93" s="327"/>
      <c r="BE93" s="327"/>
      <c r="BF93" s="327"/>
      <c r="BG93" s="327"/>
      <c r="BH93" s="327"/>
      <c r="BI93" s="328"/>
      <c r="BJ93" s="327"/>
      <c r="BK93" s="327"/>
      <c r="BL93" s="327"/>
      <c r="BM93" s="327"/>
      <c r="BN93" s="327"/>
      <c r="BO93" s="327"/>
      <c r="BP93" s="327"/>
      <c r="BQ93" s="327"/>
      <c r="BR93" s="327"/>
      <c r="BS93" s="327"/>
      <c r="BT93" s="327"/>
      <c r="BU93" s="327"/>
      <c r="BV93" s="327"/>
      <c r="BW93" s="327"/>
      <c r="BX93" s="327"/>
      <c r="BY93" s="327"/>
      <c r="BZ93" s="327"/>
      <c r="CA93" s="327"/>
      <c r="CB93" s="352"/>
      <c r="CD93" s="353"/>
      <c r="CE93" s="353"/>
      <c r="CF93" s="353"/>
      <c r="CG93" s="353"/>
      <c r="CH93" s="353"/>
      <c r="CI93" s="353"/>
      <c r="CJ93" s="353"/>
      <c r="CK93" s="353"/>
      <c r="CL93" s="353"/>
      <c r="CM93" s="353"/>
      <c r="CN93" s="353"/>
      <c r="CO93" s="353"/>
      <c r="CP93" s="353"/>
      <c r="CQ93" s="353"/>
      <c r="CR93" s="353"/>
      <c r="CS93" s="353"/>
      <c r="CT93" s="353"/>
      <c r="CU93" s="353"/>
      <c r="CV93" s="353"/>
      <c r="CW93" s="353"/>
      <c r="CX93" s="353"/>
      <c r="CY93" s="353"/>
      <c r="CZ93" s="353"/>
      <c r="DA93" s="353"/>
      <c r="DB93" s="353"/>
      <c r="DC93" s="353"/>
      <c r="DD93" s="353"/>
      <c r="DE93" s="353"/>
      <c r="DF93" s="353"/>
      <c r="DG93" s="353"/>
      <c r="DH93" s="353"/>
      <c r="DI93" s="353"/>
      <c r="DJ93" s="353"/>
      <c r="EO93" s="369"/>
    </row>
    <row r="94" customHeight="1" spans="2:145">
      <c r="B94" s="276"/>
      <c r="C94" s="278" t="s">
        <v>21</v>
      </c>
      <c r="D94" s="278"/>
      <c r="E94" s="279"/>
      <c r="F94" s="279"/>
      <c r="G94" s="279"/>
      <c r="H94" s="279"/>
      <c r="I94" s="279"/>
      <c r="J94" s="279"/>
      <c r="K94" s="279"/>
      <c r="L94" s="279"/>
      <c r="M94" s="279"/>
      <c r="N94" s="279"/>
      <c r="O94" s="279"/>
      <c r="P94" s="279"/>
      <c r="Q94" s="279"/>
      <c r="R94" s="279"/>
      <c r="S94" s="307"/>
      <c r="T94" s="307"/>
      <c r="U94" s="276"/>
      <c r="V94" s="278" t="s">
        <v>21</v>
      </c>
      <c r="W94" s="278"/>
      <c r="X94" s="279"/>
      <c r="Y94" s="279"/>
      <c r="Z94" s="279"/>
      <c r="AA94" s="279"/>
      <c r="AB94" s="279"/>
      <c r="AC94" s="279"/>
      <c r="AD94" s="279"/>
      <c r="AE94" s="279"/>
      <c r="AF94" s="279"/>
      <c r="AG94" s="279"/>
      <c r="AH94" s="279"/>
      <c r="AI94" s="279"/>
      <c r="AJ94" s="279"/>
      <c r="AK94" s="279"/>
      <c r="AL94" s="307"/>
      <c r="AM94" s="307"/>
      <c r="AN94" s="276"/>
      <c r="AO94" s="294"/>
      <c r="AP94" s="328"/>
      <c r="AQ94" s="327"/>
      <c r="AR94" s="327"/>
      <c r="AS94" s="327"/>
      <c r="AT94" s="327"/>
      <c r="AU94" s="327"/>
      <c r="AV94" s="327"/>
      <c r="AW94" s="327"/>
      <c r="AX94" s="327"/>
      <c r="AY94" s="327"/>
      <c r="AZ94" s="327"/>
      <c r="BA94" s="327"/>
      <c r="BB94" s="327"/>
      <c r="BC94" s="327"/>
      <c r="BD94" s="327"/>
      <c r="BE94" s="327"/>
      <c r="BF94" s="327"/>
      <c r="BG94" s="327"/>
      <c r="BH94" s="327"/>
      <c r="BI94" s="328"/>
      <c r="BJ94" s="327"/>
      <c r="BK94" s="327"/>
      <c r="BL94" s="327"/>
      <c r="BM94" s="327"/>
      <c r="BN94" s="327"/>
      <c r="BO94" s="327"/>
      <c r="BP94" s="327"/>
      <c r="BQ94" s="327"/>
      <c r="BR94" s="327"/>
      <c r="BS94" s="327"/>
      <c r="BT94" s="327"/>
      <c r="BU94" s="327"/>
      <c r="BV94" s="327"/>
      <c r="BW94" s="327"/>
      <c r="BX94" s="327"/>
      <c r="BY94" s="327"/>
      <c r="BZ94" s="327"/>
      <c r="CA94" s="327"/>
      <c r="CB94" s="352"/>
      <c r="CD94" s="353"/>
      <c r="CE94" s="355" t="s">
        <v>8</v>
      </c>
      <c r="CF94" s="355"/>
      <c r="CG94" s="355"/>
      <c r="CH94" s="355"/>
      <c r="CI94" s="356" t="s">
        <v>12</v>
      </c>
      <c r="CJ94" s="356"/>
      <c r="CK94" s="356"/>
      <c r="CL94" s="364"/>
      <c r="CM94" s="364"/>
      <c r="CN94" s="364"/>
      <c r="CO94" s="364"/>
      <c r="CP94" s="364"/>
      <c r="CQ94" s="364"/>
      <c r="CR94" s="364"/>
      <c r="CS94" s="364"/>
      <c r="CT94" s="353"/>
      <c r="CU94" s="355" t="s">
        <v>8</v>
      </c>
      <c r="CV94" s="355"/>
      <c r="CW94" s="355"/>
      <c r="CX94" s="355"/>
      <c r="CY94" s="356" t="s">
        <v>12</v>
      </c>
      <c r="CZ94" s="356"/>
      <c r="DA94" s="356"/>
      <c r="DB94" s="364"/>
      <c r="DC94" s="364"/>
      <c r="DD94" s="364"/>
      <c r="DE94" s="364"/>
      <c r="DF94" s="364"/>
      <c r="DG94" s="364"/>
      <c r="DH94" s="364"/>
      <c r="DI94" s="364"/>
      <c r="DJ94" s="353"/>
      <c r="EO94" s="369"/>
    </row>
    <row r="95" customHeight="1" spans="2:145">
      <c r="B95" s="276"/>
      <c r="C95" s="280"/>
      <c r="D95" s="280"/>
      <c r="E95" s="279"/>
      <c r="F95" s="279"/>
      <c r="G95" s="279"/>
      <c r="H95" s="279"/>
      <c r="I95" s="279"/>
      <c r="J95" s="279"/>
      <c r="K95" s="279"/>
      <c r="L95" s="279"/>
      <c r="M95" s="279"/>
      <c r="N95" s="279"/>
      <c r="O95" s="279"/>
      <c r="P95" s="279"/>
      <c r="Q95" s="279"/>
      <c r="R95" s="279"/>
      <c r="S95" s="307"/>
      <c r="T95" s="307"/>
      <c r="U95" s="276"/>
      <c r="V95" s="280"/>
      <c r="W95" s="280"/>
      <c r="X95" s="279"/>
      <c r="Y95" s="279"/>
      <c r="Z95" s="279"/>
      <c r="AA95" s="279"/>
      <c r="AB95" s="279"/>
      <c r="AC95" s="279"/>
      <c r="AD95" s="279"/>
      <c r="AE95" s="279"/>
      <c r="AF95" s="279"/>
      <c r="AG95" s="279"/>
      <c r="AH95" s="279"/>
      <c r="AI95" s="279"/>
      <c r="AJ95" s="279"/>
      <c r="AK95" s="279"/>
      <c r="AL95" s="307"/>
      <c r="AM95" s="307"/>
      <c r="AN95" s="276"/>
      <c r="AP95" s="328"/>
      <c r="AQ95" s="327"/>
      <c r="AR95" s="327"/>
      <c r="AS95" s="327"/>
      <c r="AT95" s="327"/>
      <c r="AU95" s="327"/>
      <c r="AV95" s="327"/>
      <c r="AW95" s="327"/>
      <c r="AX95" s="327"/>
      <c r="AY95" s="327"/>
      <c r="AZ95" s="327"/>
      <c r="BA95" s="327"/>
      <c r="BB95" s="327"/>
      <c r="BC95" s="327"/>
      <c r="BD95" s="327"/>
      <c r="BE95" s="327"/>
      <c r="BF95" s="327"/>
      <c r="BG95" s="327"/>
      <c r="BH95" s="327"/>
      <c r="BI95" s="328"/>
      <c r="BJ95" s="327"/>
      <c r="BK95" s="327"/>
      <c r="BL95" s="327"/>
      <c r="BM95" s="327"/>
      <c r="BN95" s="327"/>
      <c r="BO95" s="327"/>
      <c r="BP95" s="327"/>
      <c r="BQ95" s="327"/>
      <c r="BR95" s="327"/>
      <c r="BS95" s="327"/>
      <c r="BT95" s="327"/>
      <c r="BU95" s="327"/>
      <c r="BV95" s="327"/>
      <c r="BW95" s="327"/>
      <c r="BX95" s="327"/>
      <c r="BY95" s="327"/>
      <c r="BZ95" s="327"/>
      <c r="CA95" s="327"/>
      <c r="CB95" s="352"/>
      <c r="CD95" s="353"/>
      <c r="CE95" s="355"/>
      <c r="CF95" s="355"/>
      <c r="CG95" s="355"/>
      <c r="CH95" s="355"/>
      <c r="CI95" s="356"/>
      <c r="CJ95" s="356"/>
      <c r="CK95" s="356"/>
      <c r="CL95" s="364"/>
      <c r="CM95" s="364"/>
      <c r="CN95" s="364"/>
      <c r="CO95" s="364"/>
      <c r="CP95" s="364"/>
      <c r="CQ95" s="364"/>
      <c r="CR95" s="364"/>
      <c r="CS95" s="364"/>
      <c r="CT95" s="353"/>
      <c r="CU95" s="355"/>
      <c r="CV95" s="355"/>
      <c r="CW95" s="355"/>
      <c r="CX95" s="355"/>
      <c r="CY95" s="356"/>
      <c r="CZ95" s="356"/>
      <c r="DA95" s="356"/>
      <c r="DB95" s="364"/>
      <c r="DC95" s="364"/>
      <c r="DD95" s="364"/>
      <c r="DE95" s="364"/>
      <c r="DF95" s="364"/>
      <c r="DG95" s="364"/>
      <c r="DH95" s="364"/>
      <c r="DI95" s="364"/>
      <c r="DJ95" s="353"/>
      <c r="EO95" s="369"/>
    </row>
    <row r="96" customHeight="1" spans="2:145">
      <c r="B96" s="276"/>
      <c r="C96" s="281" t="s">
        <v>66</v>
      </c>
      <c r="D96" s="282"/>
      <c r="E96" s="282"/>
      <c r="F96" s="282"/>
      <c r="G96" s="282"/>
      <c r="H96" s="282"/>
      <c r="I96" s="282"/>
      <c r="J96" s="282"/>
      <c r="K96" s="282"/>
      <c r="L96" s="282"/>
      <c r="M96" s="282"/>
      <c r="N96" s="282"/>
      <c r="O96" s="282"/>
      <c r="P96" s="282"/>
      <c r="Q96" s="282"/>
      <c r="R96" s="282"/>
      <c r="S96" s="282"/>
      <c r="T96" s="282"/>
      <c r="U96" s="276"/>
      <c r="V96" s="281" t="s">
        <v>66</v>
      </c>
      <c r="W96" s="282"/>
      <c r="X96" s="282"/>
      <c r="Y96" s="282"/>
      <c r="Z96" s="282"/>
      <c r="AA96" s="282"/>
      <c r="AB96" s="282"/>
      <c r="AC96" s="282"/>
      <c r="AD96" s="282"/>
      <c r="AE96" s="282"/>
      <c r="AF96" s="282"/>
      <c r="AG96" s="282"/>
      <c r="AH96" s="282"/>
      <c r="AI96" s="282"/>
      <c r="AJ96" s="282"/>
      <c r="AK96" s="282"/>
      <c r="AL96" s="282"/>
      <c r="AM96" s="282"/>
      <c r="AN96" s="276"/>
      <c r="AP96" s="328"/>
      <c r="AQ96" s="327"/>
      <c r="AR96" s="327"/>
      <c r="AS96" s="327"/>
      <c r="AT96" s="327"/>
      <c r="AU96" s="327"/>
      <c r="AV96" s="327"/>
      <c r="AW96" s="327"/>
      <c r="AX96" s="327"/>
      <c r="AY96" s="327"/>
      <c r="AZ96" s="327"/>
      <c r="BA96" s="327"/>
      <c r="BB96" s="327"/>
      <c r="BC96" s="327"/>
      <c r="BD96" s="327"/>
      <c r="BE96" s="327"/>
      <c r="BF96" s="327"/>
      <c r="BG96" s="327"/>
      <c r="BH96" s="327"/>
      <c r="BI96" s="328"/>
      <c r="BJ96" s="327"/>
      <c r="BK96" s="327"/>
      <c r="BL96" s="327"/>
      <c r="BM96" s="327"/>
      <c r="BN96" s="327"/>
      <c r="BO96" s="327"/>
      <c r="BP96" s="327"/>
      <c r="BQ96" s="327"/>
      <c r="BR96" s="327"/>
      <c r="BS96" s="327"/>
      <c r="BT96" s="327"/>
      <c r="BU96" s="327"/>
      <c r="BV96" s="327"/>
      <c r="BW96" s="327"/>
      <c r="BX96" s="327"/>
      <c r="BY96" s="327"/>
      <c r="BZ96" s="327"/>
      <c r="CA96" s="327"/>
      <c r="CB96" s="352"/>
      <c r="CD96" s="353"/>
      <c r="CE96" s="355"/>
      <c r="CF96" s="355"/>
      <c r="CG96" s="355"/>
      <c r="CH96" s="355"/>
      <c r="CI96" s="357" t="s">
        <v>69</v>
      </c>
      <c r="CJ96" s="357"/>
      <c r="CK96" s="357"/>
      <c r="CL96" s="365"/>
      <c r="CM96" s="365"/>
      <c r="CN96" s="365"/>
      <c r="CO96" s="365"/>
      <c r="CP96" s="365"/>
      <c r="CQ96" s="365"/>
      <c r="CR96" s="365"/>
      <c r="CS96" s="365"/>
      <c r="CT96" s="353"/>
      <c r="CU96" s="355"/>
      <c r="CV96" s="355"/>
      <c r="CW96" s="355"/>
      <c r="CX96" s="355"/>
      <c r="CY96" s="357" t="s">
        <v>69</v>
      </c>
      <c r="CZ96" s="357"/>
      <c r="DA96" s="357"/>
      <c r="DB96" s="365"/>
      <c r="DC96" s="365"/>
      <c r="DD96" s="365"/>
      <c r="DE96" s="365"/>
      <c r="DF96" s="365"/>
      <c r="DG96" s="365"/>
      <c r="DH96" s="365"/>
      <c r="DI96" s="365"/>
      <c r="DJ96" s="353"/>
      <c r="EO96" s="369"/>
    </row>
    <row r="97" customHeight="1" spans="2:145">
      <c r="B97" s="276"/>
      <c r="C97" s="281"/>
      <c r="D97" s="282"/>
      <c r="E97" s="282"/>
      <c r="F97" s="282"/>
      <c r="G97" s="282"/>
      <c r="H97" s="282"/>
      <c r="I97" s="282"/>
      <c r="J97" s="282"/>
      <c r="K97" s="282"/>
      <c r="L97" s="282"/>
      <c r="M97" s="282"/>
      <c r="N97" s="282"/>
      <c r="O97" s="282"/>
      <c r="P97" s="282"/>
      <c r="Q97" s="282"/>
      <c r="R97" s="282"/>
      <c r="S97" s="282"/>
      <c r="T97" s="282"/>
      <c r="U97" s="276"/>
      <c r="V97" s="281"/>
      <c r="W97" s="282"/>
      <c r="X97" s="282"/>
      <c r="Y97" s="282"/>
      <c r="Z97" s="282"/>
      <c r="AA97" s="282"/>
      <c r="AB97" s="282"/>
      <c r="AC97" s="282"/>
      <c r="AD97" s="282"/>
      <c r="AE97" s="282"/>
      <c r="AF97" s="282"/>
      <c r="AG97" s="282"/>
      <c r="AH97" s="282"/>
      <c r="AI97" s="282"/>
      <c r="AJ97" s="282"/>
      <c r="AK97" s="282"/>
      <c r="AL97" s="282"/>
      <c r="AM97" s="282"/>
      <c r="AN97" s="276"/>
      <c r="AP97" s="328"/>
      <c r="AQ97" s="327"/>
      <c r="AR97" s="327"/>
      <c r="AS97" s="327"/>
      <c r="AT97" s="327"/>
      <c r="AU97" s="327"/>
      <c r="AV97" s="327"/>
      <c r="AW97" s="327"/>
      <c r="AX97" s="327"/>
      <c r="AY97" s="327"/>
      <c r="AZ97" s="327"/>
      <c r="BA97" s="327"/>
      <c r="BB97" s="327"/>
      <c r="BC97" s="327"/>
      <c r="BD97" s="327"/>
      <c r="BE97" s="327"/>
      <c r="BF97" s="327"/>
      <c r="BG97" s="327"/>
      <c r="BH97" s="327"/>
      <c r="BI97" s="328"/>
      <c r="BJ97" s="327"/>
      <c r="BK97" s="327"/>
      <c r="BL97" s="327"/>
      <c r="BM97" s="327"/>
      <c r="BN97" s="327"/>
      <c r="BO97" s="327"/>
      <c r="BP97" s="327"/>
      <c r="BQ97" s="327"/>
      <c r="BR97" s="327"/>
      <c r="BS97" s="327"/>
      <c r="BT97" s="327"/>
      <c r="BU97" s="327"/>
      <c r="BV97" s="327"/>
      <c r="BW97" s="327"/>
      <c r="BX97" s="327"/>
      <c r="BY97" s="327"/>
      <c r="BZ97" s="327"/>
      <c r="CA97" s="327"/>
      <c r="CB97" s="352"/>
      <c r="CD97" s="353"/>
      <c r="CE97" s="355"/>
      <c r="CF97" s="355"/>
      <c r="CG97" s="355"/>
      <c r="CH97" s="355"/>
      <c r="CI97" s="357"/>
      <c r="CJ97" s="357"/>
      <c r="CK97" s="357"/>
      <c r="CL97" s="365"/>
      <c r="CM97" s="365"/>
      <c r="CN97" s="365"/>
      <c r="CO97" s="365"/>
      <c r="CP97" s="365"/>
      <c r="CQ97" s="365"/>
      <c r="CR97" s="365"/>
      <c r="CS97" s="365"/>
      <c r="CT97" s="353"/>
      <c r="CU97" s="355"/>
      <c r="CV97" s="355"/>
      <c r="CW97" s="355"/>
      <c r="CX97" s="355"/>
      <c r="CY97" s="357"/>
      <c r="CZ97" s="357"/>
      <c r="DA97" s="357"/>
      <c r="DB97" s="365"/>
      <c r="DC97" s="365"/>
      <c r="DD97" s="365"/>
      <c r="DE97" s="365"/>
      <c r="DF97" s="365"/>
      <c r="DG97" s="365"/>
      <c r="DH97" s="365"/>
      <c r="DI97" s="365"/>
      <c r="DJ97" s="353"/>
      <c r="EO97" s="369"/>
    </row>
    <row r="98" customHeight="1" spans="2:145">
      <c r="B98" s="276"/>
      <c r="C98" s="281"/>
      <c r="D98" s="282"/>
      <c r="E98" s="282"/>
      <c r="F98" s="282"/>
      <c r="G98" s="282"/>
      <c r="H98" s="282"/>
      <c r="I98" s="282"/>
      <c r="J98" s="282"/>
      <c r="K98" s="282"/>
      <c r="L98" s="282"/>
      <c r="M98" s="282"/>
      <c r="N98" s="282"/>
      <c r="O98" s="282"/>
      <c r="P98" s="282"/>
      <c r="Q98" s="282"/>
      <c r="R98" s="282"/>
      <c r="S98" s="282"/>
      <c r="T98" s="282"/>
      <c r="U98" s="276"/>
      <c r="V98" s="281"/>
      <c r="W98" s="282"/>
      <c r="X98" s="282"/>
      <c r="Y98" s="282"/>
      <c r="Z98" s="282"/>
      <c r="AA98" s="282"/>
      <c r="AB98" s="282"/>
      <c r="AC98" s="282"/>
      <c r="AD98" s="282"/>
      <c r="AE98" s="282"/>
      <c r="AF98" s="282"/>
      <c r="AG98" s="282"/>
      <c r="AH98" s="282"/>
      <c r="AI98" s="282"/>
      <c r="AJ98" s="282"/>
      <c r="AK98" s="282"/>
      <c r="AL98" s="282"/>
      <c r="AM98" s="282"/>
      <c r="AN98" s="276"/>
      <c r="AP98" s="328"/>
      <c r="AQ98" s="327"/>
      <c r="AR98" s="327"/>
      <c r="AS98" s="327"/>
      <c r="AT98" s="327"/>
      <c r="AU98" s="327"/>
      <c r="AV98" s="327"/>
      <c r="AW98" s="327"/>
      <c r="AX98" s="327"/>
      <c r="AY98" s="327"/>
      <c r="AZ98" s="327"/>
      <c r="BA98" s="327"/>
      <c r="BB98" s="327"/>
      <c r="BC98" s="327"/>
      <c r="BD98" s="327"/>
      <c r="BE98" s="327"/>
      <c r="BF98" s="327"/>
      <c r="BG98" s="327"/>
      <c r="BH98" s="327"/>
      <c r="BI98" s="328"/>
      <c r="BJ98" s="327"/>
      <c r="BK98" s="327"/>
      <c r="BL98" s="327"/>
      <c r="BM98" s="327"/>
      <c r="BN98" s="327"/>
      <c r="BO98" s="327"/>
      <c r="BP98" s="327"/>
      <c r="BQ98" s="327"/>
      <c r="BR98" s="327"/>
      <c r="BS98" s="327"/>
      <c r="BT98" s="327"/>
      <c r="BU98" s="327"/>
      <c r="BV98" s="327"/>
      <c r="BW98" s="327"/>
      <c r="BX98" s="327"/>
      <c r="BY98" s="327"/>
      <c r="BZ98" s="327"/>
      <c r="CA98" s="327"/>
      <c r="CB98" s="352"/>
      <c r="CD98" s="353"/>
      <c r="CE98" s="355"/>
      <c r="CF98" s="355"/>
      <c r="CG98" s="355"/>
      <c r="CH98" s="355"/>
      <c r="CI98" s="358" t="s">
        <v>72</v>
      </c>
      <c r="CJ98" s="358"/>
      <c r="CK98" s="358"/>
      <c r="CL98" s="366">
        <v>0</v>
      </c>
      <c r="CM98" s="366"/>
      <c r="CN98" s="367"/>
      <c r="CO98" s="367"/>
      <c r="CP98" s="367"/>
      <c r="CQ98" s="367"/>
      <c r="CR98" s="367"/>
      <c r="CS98" s="367"/>
      <c r="CT98" s="377"/>
      <c r="CU98" s="355"/>
      <c r="CV98" s="355"/>
      <c r="CW98" s="355"/>
      <c r="CX98" s="355"/>
      <c r="CY98" s="358" t="s">
        <v>72</v>
      </c>
      <c r="CZ98" s="358"/>
      <c r="DA98" s="358"/>
      <c r="DB98" s="366">
        <v>0</v>
      </c>
      <c r="DC98" s="366"/>
      <c r="DD98" s="367"/>
      <c r="DE98" s="367"/>
      <c r="DF98" s="367"/>
      <c r="DG98" s="367"/>
      <c r="DH98" s="367"/>
      <c r="DI98" s="367"/>
      <c r="DJ98" s="353"/>
      <c r="EO98" s="369"/>
    </row>
    <row r="99" customHeight="1" spans="2:145">
      <c r="B99" s="276"/>
      <c r="C99" s="283" t="s">
        <v>73</v>
      </c>
      <c r="D99" s="284"/>
      <c r="E99" s="284"/>
      <c r="F99" s="284"/>
      <c r="G99" s="284"/>
      <c r="H99" s="284"/>
      <c r="I99" s="284"/>
      <c r="J99" s="284"/>
      <c r="K99" s="284"/>
      <c r="L99" s="284"/>
      <c r="M99" s="284"/>
      <c r="N99" s="284"/>
      <c r="O99" s="284"/>
      <c r="P99" s="284"/>
      <c r="Q99" s="284"/>
      <c r="R99" s="284"/>
      <c r="S99" s="284"/>
      <c r="T99" s="284"/>
      <c r="U99" s="276"/>
      <c r="V99" s="283" t="s">
        <v>73</v>
      </c>
      <c r="W99" s="284"/>
      <c r="X99" s="284"/>
      <c r="Y99" s="284"/>
      <c r="Z99" s="284"/>
      <c r="AA99" s="284"/>
      <c r="AB99" s="284"/>
      <c r="AC99" s="284"/>
      <c r="AD99" s="284"/>
      <c r="AE99" s="284"/>
      <c r="AF99" s="284"/>
      <c r="AG99" s="284"/>
      <c r="AH99" s="284"/>
      <c r="AI99" s="284"/>
      <c r="AJ99" s="284"/>
      <c r="AK99" s="284"/>
      <c r="AL99" s="284"/>
      <c r="AM99" s="284"/>
      <c r="AN99" s="276"/>
      <c r="AP99" s="328"/>
      <c r="AQ99" s="328"/>
      <c r="AR99" s="328"/>
      <c r="AS99" s="328"/>
      <c r="AT99" s="328"/>
      <c r="AU99" s="328"/>
      <c r="AV99" s="328"/>
      <c r="AW99" s="328"/>
      <c r="AX99" s="328"/>
      <c r="AY99" s="328"/>
      <c r="AZ99" s="328"/>
      <c r="BA99" s="328"/>
      <c r="BB99" s="328"/>
      <c r="BC99" s="328"/>
      <c r="BD99" s="328"/>
      <c r="BE99" s="328"/>
      <c r="BF99" s="328"/>
      <c r="BG99" s="328"/>
      <c r="BH99" s="328"/>
      <c r="BI99" s="328"/>
      <c r="BJ99" s="328"/>
      <c r="BK99" s="328"/>
      <c r="BL99" s="328"/>
      <c r="BM99" s="328"/>
      <c r="BN99" s="328"/>
      <c r="BO99" s="328"/>
      <c r="BP99" s="328"/>
      <c r="BQ99" s="328"/>
      <c r="BR99" s="328"/>
      <c r="BS99" s="328"/>
      <c r="BT99" s="328"/>
      <c r="BU99" s="328"/>
      <c r="BV99" s="328"/>
      <c r="BW99" s="328"/>
      <c r="BX99" s="328"/>
      <c r="BY99" s="328"/>
      <c r="BZ99" s="328"/>
      <c r="CA99" s="328"/>
      <c r="CB99" s="352"/>
      <c r="CD99" s="353"/>
      <c r="CE99" s="355"/>
      <c r="CF99" s="355"/>
      <c r="CG99" s="355"/>
      <c r="CH99" s="355"/>
      <c r="CI99" s="358"/>
      <c r="CJ99" s="358"/>
      <c r="CK99" s="358"/>
      <c r="CL99" s="366"/>
      <c r="CM99" s="366"/>
      <c r="CN99" s="367"/>
      <c r="CO99" s="367"/>
      <c r="CP99" s="367"/>
      <c r="CQ99" s="367"/>
      <c r="CR99" s="367"/>
      <c r="CS99" s="367"/>
      <c r="CT99" s="377"/>
      <c r="CU99" s="355"/>
      <c r="CV99" s="355"/>
      <c r="CW99" s="355"/>
      <c r="CX99" s="355"/>
      <c r="CY99" s="358"/>
      <c r="CZ99" s="358"/>
      <c r="DA99" s="358"/>
      <c r="DB99" s="366"/>
      <c r="DC99" s="366"/>
      <c r="DD99" s="367"/>
      <c r="DE99" s="367"/>
      <c r="DF99" s="367"/>
      <c r="DG99" s="367"/>
      <c r="DH99" s="367"/>
      <c r="DI99" s="367"/>
      <c r="DJ99" s="353"/>
      <c r="EO99" s="369"/>
    </row>
    <row r="100" customHeight="1" spans="2:145">
      <c r="B100" s="276"/>
      <c r="C100" s="283"/>
      <c r="D100" s="284"/>
      <c r="E100" s="284"/>
      <c r="F100" s="284"/>
      <c r="G100" s="284"/>
      <c r="H100" s="284"/>
      <c r="I100" s="284"/>
      <c r="J100" s="284"/>
      <c r="K100" s="284"/>
      <c r="L100" s="284"/>
      <c r="M100" s="284"/>
      <c r="N100" s="284"/>
      <c r="O100" s="284"/>
      <c r="P100" s="284"/>
      <c r="Q100" s="284"/>
      <c r="R100" s="284"/>
      <c r="S100" s="284"/>
      <c r="T100" s="284"/>
      <c r="U100" s="276"/>
      <c r="V100" s="283"/>
      <c r="W100" s="284"/>
      <c r="X100" s="284"/>
      <c r="Y100" s="284"/>
      <c r="Z100" s="284"/>
      <c r="AA100" s="284"/>
      <c r="AB100" s="284"/>
      <c r="AC100" s="284"/>
      <c r="AD100" s="284"/>
      <c r="AE100" s="284"/>
      <c r="AF100" s="284"/>
      <c r="AG100" s="284"/>
      <c r="AH100" s="284"/>
      <c r="AI100" s="284"/>
      <c r="AJ100" s="284"/>
      <c r="AK100" s="284"/>
      <c r="AL100" s="284"/>
      <c r="AM100" s="284"/>
      <c r="AN100" s="276"/>
      <c r="AO100" s="294"/>
      <c r="AP100" s="328"/>
      <c r="AQ100" s="326"/>
      <c r="AR100" s="326"/>
      <c r="AS100" s="326"/>
      <c r="AT100" s="326"/>
      <c r="AU100" s="326"/>
      <c r="AV100" s="326"/>
      <c r="AW100" s="326"/>
      <c r="AX100" s="326"/>
      <c r="AY100" s="326"/>
      <c r="AZ100" s="326"/>
      <c r="BA100" s="326"/>
      <c r="BB100" s="326"/>
      <c r="BC100" s="326"/>
      <c r="BD100" s="326"/>
      <c r="BE100" s="326"/>
      <c r="BF100" s="326"/>
      <c r="BG100" s="340"/>
      <c r="BH100" s="340"/>
      <c r="BI100" s="381"/>
      <c r="BJ100" s="326"/>
      <c r="BK100" s="326"/>
      <c r="BL100" s="326"/>
      <c r="BM100" s="326"/>
      <c r="BN100" s="326"/>
      <c r="BO100" s="326"/>
      <c r="BP100" s="326"/>
      <c r="BQ100" s="326"/>
      <c r="BR100" s="326"/>
      <c r="BS100" s="326"/>
      <c r="BT100" s="326"/>
      <c r="BU100" s="326"/>
      <c r="BV100" s="326"/>
      <c r="BW100" s="326"/>
      <c r="BX100" s="326"/>
      <c r="BY100" s="326"/>
      <c r="BZ100" s="340"/>
      <c r="CA100" s="340"/>
      <c r="CB100" s="352"/>
      <c r="CD100" s="353"/>
      <c r="CE100" s="359" t="s">
        <v>74</v>
      </c>
      <c r="CF100" s="359"/>
      <c r="CG100" s="359"/>
      <c r="CH100" s="359"/>
      <c r="CI100" s="359"/>
      <c r="CJ100" s="359"/>
      <c r="CK100" s="359"/>
      <c r="CL100" s="359"/>
      <c r="CM100" s="359"/>
      <c r="CN100" s="359"/>
      <c r="CO100" s="359"/>
      <c r="CP100" s="359"/>
      <c r="CQ100" s="359"/>
      <c r="CR100" s="359"/>
      <c r="CS100" s="359"/>
      <c r="CT100" s="353"/>
      <c r="CU100" s="359" t="s">
        <v>74</v>
      </c>
      <c r="CV100" s="359"/>
      <c r="CW100" s="359"/>
      <c r="CX100" s="359"/>
      <c r="CY100" s="359"/>
      <c r="CZ100" s="359"/>
      <c r="DA100" s="359"/>
      <c r="DB100" s="359"/>
      <c r="DC100" s="359"/>
      <c r="DD100" s="359"/>
      <c r="DE100" s="359"/>
      <c r="DF100" s="359"/>
      <c r="DG100" s="359"/>
      <c r="DH100" s="359"/>
      <c r="DI100" s="359"/>
      <c r="DJ100" s="353"/>
      <c r="EO100" s="369"/>
    </row>
    <row r="101" customHeight="1" spans="2:145">
      <c r="B101" s="276"/>
      <c r="C101" s="283"/>
      <c r="D101" s="284"/>
      <c r="E101" s="284"/>
      <c r="F101" s="284"/>
      <c r="G101" s="284"/>
      <c r="H101" s="284"/>
      <c r="I101" s="284"/>
      <c r="J101" s="284"/>
      <c r="K101" s="284"/>
      <c r="L101" s="284"/>
      <c r="M101" s="284"/>
      <c r="N101" s="284"/>
      <c r="O101" s="284"/>
      <c r="P101" s="284"/>
      <c r="Q101" s="284"/>
      <c r="R101" s="284"/>
      <c r="S101" s="284"/>
      <c r="T101" s="284"/>
      <c r="U101" s="276"/>
      <c r="V101" s="283"/>
      <c r="W101" s="284"/>
      <c r="X101" s="284"/>
      <c r="Y101" s="284"/>
      <c r="Z101" s="284"/>
      <c r="AA101" s="284"/>
      <c r="AB101" s="284"/>
      <c r="AC101" s="284"/>
      <c r="AD101" s="284"/>
      <c r="AE101" s="284"/>
      <c r="AF101" s="284"/>
      <c r="AG101" s="284"/>
      <c r="AH101" s="284"/>
      <c r="AI101" s="284"/>
      <c r="AJ101" s="284"/>
      <c r="AK101" s="284"/>
      <c r="AL101" s="284"/>
      <c r="AM101" s="284"/>
      <c r="AN101" s="276"/>
      <c r="AO101" s="294"/>
      <c r="AP101" s="328"/>
      <c r="AQ101" s="326"/>
      <c r="AR101" s="326"/>
      <c r="AS101" s="326"/>
      <c r="AT101" s="326"/>
      <c r="AU101" s="326"/>
      <c r="AV101" s="326"/>
      <c r="AW101" s="326"/>
      <c r="AX101" s="326"/>
      <c r="AY101" s="326"/>
      <c r="AZ101" s="326"/>
      <c r="BA101" s="326"/>
      <c r="BB101" s="326"/>
      <c r="BC101" s="326"/>
      <c r="BD101" s="326"/>
      <c r="BE101" s="326"/>
      <c r="BF101" s="326"/>
      <c r="BG101" s="341"/>
      <c r="BH101" s="341"/>
      <c r="BI101" s="381"/>
      <c r="BJ101" s="326"/>
      <c r="BK101" s="326"/>
      <c r="BL101" s="326"/>
      <c r="BM101" s="326"/>
      <c r="BN101" s="326"/>
      <c r="BO101" s="326"/>
      <c r="BP101" s="326"/>
      <c r="BQ101" s="326"/>
      <c r="BR101" s="326"/>
      <c r="BS101" s="326"/>
      <c r="BT101" s="326"/>
      <c r="BU101" s="326"/>
      <c r="BV101" s="326"/>
      <c r="BW101" s="326"/>
      <c r="BX101" s="326"/>
      <c r="BY101" s="326"/>
      <c r="BZ101" s="341"/>
      <c r="CA101" s="341"/>
      <c r="CB101" s="352"/>
      <c r="CD101" s="353"/>
      <c r="CE101" s="359"/>
      <c r="CF101" s="359"/>
      <c r="CG101" s="359"/>
      <c r="CH101" s="359"/>
      <c r="CI101" s="359"/>
      <c r="CJ101" s="359"/>
      <c r="CK101" s="359"/>
      <c r="CL101" s="359"/>
      <c r="CM101" s="359"/>
      <c r="CN101" s="359"/>
      <c r="CO101" s="359"/>
      <c r="CP101" s="359"/>
      <c r="CQ101" s="359"/>
      <c r="CR101" s="359"/>
      <c r="CS101" s="359"/>
      <c r="CT101" s="353"/>
      <c r="CU101" s="359"/>
      <c r="CV101" s="359"/>
      <c r="CW101" s="359"/>
      <c r="CX101" s="359"/>
      <c r="CY101" s="359"/>
      <c r="CZ101" s="359"/>
      <c r="DA101" s="359"/>
      <c r="DB101" s="359"/>
      <c r="DC101" s="359"/>
      <c r="DD101" s="359"/>
      <c r="DE101" s="359"/>
      <c r="DF101" s="359"/>
      <c r="DG101" s="359"/>
      <c r="DH101" s="359"/>
      <c r="DI101" s="359"/>
      <c r="DJ101" s="353"/>
      <c r="EO101" s="369"/>
    </row>
    <row r="102" customHeight="1" spans="2:145">
      <c r="B102" s="276"/>
      <c r="C102" s="283"/>
      <c r="D102" s="284"/>
      <c r="E102" s="284"/>
      <c r="F102" s="284"/>
      <c r="G102" s="284"/>
      <c r="H102" s="284"/>
      <c r="I102" s="284"/>
      <c r="J102" s="284"/>
      <c r="K102" s="284"/>
      <c r="L102" s="284"/>
      <c r="M102" s="284"/>
      <c r="N102" s="284"/>
      <c r="O102" s="284"/>
      <c r="P102" s="284"/>
      <c r="Q102" s="284"/>
      <c r="R102" s="284"/>
      <c r="S102" s="284"/>
      <c r="T102" s="284"/>
      <c r="U102" s="276"/>
      <c r="V102" s="283"/>
      <c r="W102" s="284"/>
      <c r="X102" s="284"/>
      <c r="Y102" s="284"/>
      <c r="Z102" s="284"/>
      <c r="AA102" s="284"/>
      <c r="AB102" s="284"/>
      <c r="AC102" s="284"/>
      <c r="AD102" s="284"/>
      <c r="AE102" s="284"/>
      <c r="AF102" s="284"/>
      <c r="AG102" s="284"/>
      <c r="AH102" s="284"/>
      <c r="AI102" s="284"/>
      <c r="AJ102" s="284"/>
      <c r="AK102" s="284"/>
      <c r="AL102" s="284"/>
      <c r="AM102" s="284"/>
      <c r="AN102" s="276"/>
      <c r="AO102" s="294"/>
      <c r="AP102" s="328"/>
      <c r="AQ102" s="327"/>
      <c r="AR102" s="327"/>
      <c r="AS102" s="327"/>
      <c r="AT102" s="327"/>
      <c r="AU102" s="327"/>
      <c r="AV102" s="327"/>
      <c r="AW102" s="327"/>
      <c r="AX102" s="327"/>
      <c r="AY102" s="327"/>
      <c r="AZ102" s="327"/>
      <c r="BA102" s="327"/>
      <c r="BB102" s="327"/>
      <c r="BC102" s="327"/>
      <c r="BD102" s="327"/>
      <c r="BE102" s="327"/>
      <c r="BF102" s="327"/>
      <c r="BG102" s="327"/>
      <c r="BH102" s="327"/>
      <c r="BI102" s="381"/>
      <c r="BJ102" s="327"/>
      <c r="BK102" s="327"/>
      <c r="BL102" s="327"/>
      <c r="BM102" s="327"/>
      <c r="BN102" s="327"/>
      <c r="BO102" s="327"/>
      <c r="BP102" s="327"/>
      <c r="BQ102" s="327"/>
      <c r="BR102" s="327"/>
      <c r="BS102" s="327"/>
      <c r="BT102" s="327"/>
      <c r="BU102" s="327"/>
      <c r="BV102" s="327"/>
      <c r="BW102" s="327"/>
      <c r="BX102" s="327"/>
      <c r="BY102" s="327"/>
      <c r="BZ102" s="327"/>
      <c r="CA102" s="327"/>
      <c r="CB102" s="352"/>
      <c r="CD102" s="353"/>
      <c r="CE102" s="359"/>
      <c r="CF102" s="359"/>
      <c r="CG102" s="359"/>
      <c r="CH102" s="359"/>
      <c r="CI102" s="359"/>
      <c r="CJ102" s="359"/>
      <c r="CK102" s="359"/>
      <c r="CL102" s="359"/>
      <c r="CM102" s="359"/>
      <c r="CN102" s="359"/>
      <c r="CO102" s="359"/>
      <c r="CP102" s="359"/>
      <c r="CQ102" s="359"/>
      <c r="CR102" s="359"/>
      <c r="CS102" s="359"/>
      <c r="CT102" s="353"/>
      <c r="CU102" s="359"/>
      <c r="CV102" s="359"/>
      <c r="CW102" s="359"/>
      <c r="CX102" s="359"/>
      <c r="CY102" s="359"/>
      <c r="CZ102" s="359"/>
      <c r="DA102" s="359"/>
      <c r="DB102" s="359"/>
      <c r="DC102" s="359"/>
      <c r="DD102" s="359"/>
      <c r="DE102" s="359"/>
      <c r="DF102" s="359"/>
      <c r="DG102" s="359"/>
      <c r="DH102" s="359"/>
      <c r="DI102" s="359"/>
      <c r="DJ102" s="353"/>
      <c r="EO102" s="369"/>
    </row>
    <row r="103" customHeight="1" spans="2:145">
      <c r="B103" s="276"/>
      <c r="C103" s="283"/>
      <c r="D103" s="284"/>
      <c r="E103" s="284"/>
      <c r="F103" s="284"/>
      <c r="G103" s="284"/>
      <c r="H103" s="284"/>
      <c r="I103" s="284"/>
      <c r="J103" s="284"/>
      <c r="K103" s="284"/>
      <c r="L103" s="284"/>
      <c r="M103" s="284"/>
      <c r="N103" s="284"/>
      <c r="O103" s="284"/>
      <c r="P103" s="284"/>
      <c r="Q103" s="284"/>
      <c r="R103" s="284"/>
      <c r="S103" s="284"/>
      <c r="T103" s="284"/>
      <c r="U103" s="276"/>
      <c r="V103" s="283"/>
      <c r="W103" s="284"/>
      <c r="X103" s="284"/>
      <c r="Y103" s="284"/>
      <c r="Z103" s="284"/>
      <c r="AA103" s="284"/>
      <c r="AB103" s="284"/>
      <c r="AC103" s="284"/>
      <c r="AD103" s="284"/>
      <c r="AE103" s="284"/>
      <c r="AF103" s="284"/>
      <c r="AG103" s="284"/>
      <c r="AH103" s="284"/>
      <c r="AI103" s="284"/>
      <c r="AJ103" s="284"/>
      <c r="AK103" s="284"/>
      <c r="AL103" s="284"/>
      <c r="AM103" s="284"/>
      <c r="AN103" s="276"/>
      <c r="AO103" s="294"/>
      <c r="AP103" s="328"/>
      <c r="AQ103" s="327"/>
      <c r="AR103" s="327"/>
      <c r="AS103" s="327"/>
      <c r="AT103" s="327"/>
      <c r="AU103" s="327"/>
      <c r="AV103" s="327"/>
      <c r="AW103" s="327"/>
      <c r="AX103" s="327"/>
      <c r="AY103" s="327"/>
      <c r="AZ103" s="327"/>
      <c r="BA103" s="327"/>
      <c r="BB103" s="327"/>
      <c r="BC103" s="327"/>
      <c r="BD103" s="327"/>
      <c r="BE103" s="327"/>
      <c r="BF103" s="327"/>
      <c r="BG103" s="327"/>
      <c r="BH103" s="327"/>
      <c r="BI103" s="381"/>
      <c r="BJ103" s="327"/>
      <c r="BK103" s="327"/>
      <c r="BL103" s="327"/>
      <c r="BM103" s="327"/>
      <c r="BN103" s="327"/>
      <c r="BO103" s="327"/>
      <c r="BP103" s="327"/>
      <c r="BQ103" s="327"/>
      <c r="BR103" s="327"/>
      <c r="BS103" s="327"/>
      <c r="BT103" s="327"/>
      <c r="BU103" s="327"/>
      <c r="BV103" s="327"/>
      <c r="BW103" s="327"/>
      <c r="BX103" s="327"/>
      <c r="BY103" s="327"/>
      <c r="BZ103" s="327"/>
      <c r="CA103" s="327"/>
      <c r="CB103" s="352"/>
      <c r="CD103" s="353"/>
      <c r="CE103" s="359"/>
      <c r="CF103" s="359"/>
      <c r="CG103" s="359"/>
      <c r="CH103" s="359"/>
      <c r="CI103" s="359"/>
      <c r="CJ103" s="359"/>
      <c r="CK103" s="359"/>
      <c r="CL103" s="359"/>
      <c r="CM103" s="359"/>
      <c r="CN103" s="359"/>
      <c r="CO103" s="359"/>
      <c r="CP103" s="359"/>
      <c r="CQ103" s="359"/>
      <c r="CR103" s="359"/>
      <c r="CS103" s="359"/>
      <c r="CT103" s="353"/>
      <c r="CU103" s="359"/>
      <c r="CV103" s="359"/>
      <c r="CW103" s="359"/>
      <c r="CX103" s="359"/>
      <c r="CY103" s="359"/>
      <c r="CZ103" s="359"/>
      <c r="DA103" s="359"/>
      <c r="DB103" s="359"/>
      <c r="DC103" s="359"/>
      <c r="DD103" s="359"/>
      <c r="DE103" s="359"/>
      <c r="DF103" s="359"/>
      <c r="DG103" s="359"/>
      <c r="DH103" s="359"/>
      <c r="DI103" s="359"/>
      <c r="DJ103" s="353"/>
      <c r="EO103" s="369"/>
    </row>
    <row r="104" customHeight="1" spans="2:145">
      <c r="B104" s="276"/>
      <c r="C104" s="283"/>
      <c r="D104" s="284"/>
      <c r="E104" s="284"/>
      <c r="F104" s="284"/>
      <c r="G104" s="284"/>
      <c r="H104" s="284"/>
      <c r="I104" s="284"/>
      <c r="J104" s="284"/>
      <c r="K104" s="284"/>
      <c r="L104" s="284"/>
      <c r="M104" s="284"/>
      <c r="N104" s="284"/>
      <c r="O104" s="284"/>
      <c r="P104" s="284"/>
      <c r="Q104" s="284"/>
      <c r="R104" s="284"/>
      <c r="S104" s="284"/>
      <c r="T104" s="284"/>
      <c r="U104" s="276"/>
      <c r="V104" s="283"/>
      <c r="W104" s="284"/>
      <c r="X104" s="284"/>
      <c r="Y104" s="284"/>
      <c r="Z104" s="284"/>
      <c r="AA104" s="284"/>
      <c r="AB104" s="284"/>
      <c r="AC104" s="284"/>
      <c r="AD104" s="284"/>
      <c r="AE104" s="284"/>
      <c r="AF104" s="284"/>
      <c r="AG104" s="284"/>
      <c r="AH104" s="284"/>
      <c r="AI104" s="284"/>
      <c r="AJ104" s="284"/>
      <c r="AK104" s="284"/>
      <c r="AL104" s="284"/>
      <c r="AM104" s="284"/>
      <c r="AN104" s="276"/>
      <c r="AO104" s="294"/>
      <c r="AP104" s="328"/>
      <c r="AQ104" s="327"/>
      <c r="AR104" s="327"/>
      <c r="AS104" s="327"/>
      <c r="AT104" s="327"/>
      <c r="AU104" s="327"/>
      <c r="AV104" s="327"/>
      <c r="AW104" s="327"/>
      <c r="AX104" s="327"/>
      <c r="AY104" s="327"/>
      <c r="AZ104" s="327"/>
      <c r="BA104" s="327"/>
      <c r="BB104" s="327"/>
      <c r="BC104" s="327"/>
      <c r="BD104" s="327"/>
      <c r="BE104" s="327"/>
      <c r="BF104" s="327"/>
      <c r="BG104" s="327"/>
      <c r="BH104" s="327"/>
      <c r="BI104" s="381"/>
      <c r="BJ104" s="327"/>
      <c r="BK104" s="327"/>
      <c r="BL104" s="327"/>
      <c r="BM104" s="327"/>
      <c r="BN104" s="327"/>
      <c r="BO104" s="327"/>
      <c r="BP104" s="327"/>
      <c r="BQ104" s="327"/>
      <c r="BR104" s="327"/>
      <c r="BS104" s="327"/>
      <c r="BT104" s="327"/>
      <c r="BU104" s="327"/>
      <c r="BV104" s="327"/>
      <c r="BW104" s="327"/>
      <c r="BX104" s="327"/>
      <c r="BY104" s="327"/>
      <c r="BZ104" s="327"/>
      <c r="CA104" s="327"/>
      <c r="CB104" s="352"/>
      <c r="CD104" s="353"/>
      <c r="CE104" s="359"/>
      <c r="CF104" s="359"/>
      <c r="CG104" s="359"/>
      <c r="CH104" s="359"/>
      <c r="CI104" s="359"/>
      <c r="CJ104" s="359"/>
      <c r="CK104" s="359"/>
      <c r="CL104" s="359"/>
      <c r="CM104" s="359"/>
      <c r="CN104" s="359"/>
      <c r="CO104" s="359"/>
      <c r="CP104" s="359"/>
      <c r="CQ104" s="359"/>
      <c r="CR104" s="359"/>
      <c r="CS104" s="359"/>
      <c r="CT104" s="353"/>
      <c r="CU104" s="359"/>
      <c r="CV104" s="359"/>
      <c r="CW104" s="359"/>
      <c r="CX104" s="359"/>
      <c r="CY104" s="359"/>
      <c r="CZ104" s="359"/>
      <c r="DA104" s="359"/>
      <c r="DB104" s="359"/>
      <c r="DC104" s="359"/>
      <c r="DD104" s="359"/>
      <c r="DE104" s="359"/>
      <c r="DF104" s="359"/>
      <c r="DG104" s="359"/>
      <c r="DH104" s="359"/>
      <c r="DI104" s="359"/>
      <c r="DJ104" s="353"/>
      <c r="EO104" s="369"/>
    </row>
    <row r="105" customHeight="1" spans="2:145">
      <c r="B105" s="276"/>
      <c r="C105" s="223" t="s">
        <v>75</v>
      </c>
      <c r="D105" s="94"/>
      <c r="E105" s="94"/>
      <c r="F105" s="94"/>
      <c r="G105" s="94"/>
      <c r="H105" s="94"/>
      <c r="I105" s="94"/>
      <c r="J105" s="94"/>
      <c r="K105" s="94"/>
      <c r="L105" s="94"/>
      <c r="M105" s="94"/>
      <c r="N105" s="94"/>
      <c r="O105" s="94"/>
      <c r="P105" s="94"/>
      <c r="Q105" s="94"/>
      <c r="R105" s="94"/>
      <c r="S105" s="94"/>
      <c r="T105" s="94"/>
      <c r="U105" s="276"/>
      <c r="V105" s="223" t="s">
        <v>75</v>
      </c>
      <c r="W105" s="94"/>
      <c r="X105" s="94"/>
      <c r="Y105" s="94"/>
      <c r="Z105" s="94"/>
      <c r="AA105" s="94"/>
      <c r="AB105" s="94"/>
      <c r="AC105" s="94"/>
      <c r="AD105" s="94"/>
      <c r="AE105" s="94"/>
      <c r="AF105" s="94"/>
      <c r="AG105" s="94"/>
      <c r="AH105" s="94"/>
      <c r="AI105" s="94"/>
      <c r="AJ105" s="94"/>
      <c r="AK105" s="94"/>
      <c r="AL105" s="94"/>
      <c r="AM105" s="94"/>
      <c r="AN105" s="276"/>
      <c r="AO105" s="294"/>
      <c r="AP105" s="328"/>
      <c r="AQ105" s="327"/>
      <c r="AR105" s="327"/>
      <c r="AS105" s="327"/>
      <c r="AT105" s="327"/>
      <c r="AU105" s="327"/>
      <c r="AV105" s="327"/>
      <c r="AW105" s="327"/>
      <c r="AX105" s="327"/>
      <c r="AY105" s="327"/>
      <c r="AZ105" s="327"/>
      <c r="BA105" s="327"/>
      <c r="BB105" s="327"/>
      <c r="BC105" s="327"/>
      <c r="BD105" s="327"/>
      <c r="BE105" s="327"/>
      <c r="BF105" s="327"/>
      <c r="BG105" s="327"/>
      <c r="BH105" s="327"/>
      <c r="BI105" s="381"/>
      <c r="BJ105" s="327"/>
      <c r="BK105" s="327"/>
      <c r="BL105" s="327"/>
      <c r="BM105" s="327"/>
      <c r="BN105" s="327"/>
      <c r="BO105" s="327"/>
      <c r="BP105" s="327"/>
      <c r="BQ105" s="327"/>
      <c r="BR105" s="327"/>
      <c r="BS105" s="327"/>
      <c r="BT105" s="327"/>
      <c r="BU105" s="327"/>
      <c r="BV105" s="327"/>
      <c r="BW105" s="327"/>
      <c r="BX105" s="327"/>
      <c r="BY105" s="327"/>
      <c r="BZ105" s="327"/>
      <c r="CA105" s="327"/>
      <c r="CB105" s="352"/>
      <c r="CD105" s="353"/>
      <c r="CE105" s="359"/>
      <c r="CF105" s="359"/>
      <c r="CG105" s="359"/>
      <c r="CH105" s="359"/>
      <c r="CI105" s="359"/>
      <c r="CJ105" s="359"/>
      <c r="CK105" s="359"/>
      <c r="CL105" s="359"/>
      <c r="CM105" s="359"/>
      <c r="CN105" s="359"/>
      <c r="CO105" s="359"/>
      <c r="CP105" s="359"/>
      <c r="CQ105" s="359"/>
      <c r="CR105" s="359"/>
      <c r="CS105" s="359"/>
      <c r="CT105" s="353"/>
      <c r="CU105" s="359"/>
      <c r="CV105" s="359"/>
      <c r="CW105" s="359"/>
      <c r="CX105" s="359"/>
      <c r="CY105" s="359"/>
      <c r="CZ105" s="359"/>
      <c r="DA105" s="359"/>
      <c r="DB105" s="359"/>
      <c r="DC105" s="359"/>
      <c r="DD105" s="359"/>
      <c r="DE105" s="359"/>
      <c r="DF105" s="359"/>
      <c r="DG105" s="359"/>
      <c r="DH105" s="359"/>
      <c r="DI105" s="359"/>
      <c r="DJ105" s="353"/>
      <c r="EO105" s="369"/>
    </row>
    <row r="106" customHeight="1" spans="2:145">
      <c r="B106" s="276"/>
      <c r="C106" s="223"/>
      <c r="D106" s="94"/>
      <c r="E106" s="94"/>
      <c r="F106" s="94"/>
      <c r="G106" s="94"/>
      <c r="H106" s="94"/>
      <c r="I106" s="94"/>
      <c r="J106" s="94"/>
      <c r="K106" s="94"/>
      <c r="L106" s="94"/>
      <c r="M106" s="94"/>
      <c r="N106" s="94"/>
      <c r="O106" s="94"/>
      <c r="P106" s="94"/>
      <c r="Q106" s="94"/>
      <c r="R106" s="94"/>
      <c r="S106" s="94"/>
      <c r="T106" s="94"/>
      <c r="U106" s="276"/>
      <c r="V106" s="223"/>
      <c r="W106" s="94"/>
      <c r="X106" s="94"/>
      <c r="Y106" s="94"/>
      <c r="Z106" s="94"/>
      <c r="AA106" s="94"/>
      <c r="AB106" s="94"/>
      <c r="AC106" s="94"/>
      <c r="AD106" s="94"/>
      <c r="AE106" s="94"/>
      <c r="AF106" s="94"/>
      <c r="AG106" s="94"/>
      <c r="AH106" s="94"/>
      <c r="AI106" s="94"/>
      <c r="AJ106" s="94"/>
      <c r="AK106" s="94"/>
      <c r="AL106" s="94"/>
      <c r="AM106" s="94"/>
      <c r="AN106" s="276"/>
      <c r="AO106" s="294"/>
      <c r="AP106" s="328"/>
      <c r="AQ106" s="327"/>
      <c r="AR106" s="327"/>
      <c r="AS106" s="327"/>
      <c r="AT106" s="327"/>
      <c r="AU106" s="327"/>
      <c r="AV106" s="327"/>
      <c r="AW106" s="327"/>
      <c r="AX106" s="327"/>
      <c r="AY106" s="327"/>
      <c r="AZ106" s="327"/>
      <c r="BA106" s="327"/>
      <c r="BB106" s="327"/>
      <c r="BC106" s="327"/>
      <c r="BD106" s="327"/>
      <c r="BE106" s="327"/>
      <c r="BF106" s="327"/>
      <c r="BG106" s="327"/>
      <c r="BH106" s="327"/>
      <c r="BI106" s="381"/>
      <c r="BJ106" s="327"/>
      <c r="BK106" s="327"/>
      <c r="BL106" s="327"/>
      <c r="BM106" s="327"/>
      <c r="BN106" s="327"/>
      <c r="BO106" s="327"/>
      <c r="BP106" s="327"/>
      <c r="BQ106" s="327"/>
      <c r="BR106" s="327"/>
      <c r="BS106" s="327"/>
      <c r="BT106" s="327"/>
      <c r="BU106" s="327"/>
      <c r="BV106" s="327"/>
      <c r="BW106" s="327"/>
      <c r="BX106" s="327"/>
      <c r="BY106" s="327"/>
      <c r="BZ106" s="327"/>
      <c r="CA106" s="327"/>
      <c r="CB106" s="352"/>
      <c r="CD106" s="353"/>
      <c r="CE106" s="359"/>
      <c r="CF106" s="359"/>
      <c r="CG106" s="359"/>
      <c r="CH106" s="359"/>
      <c r="CI106" s="359"/>
      <c r="CJ106" s="359"/>
      <c r="CK106" s="359"/>
      <c r="CL106" s="359"/>
      <c r="CM106" s="359"/>
      <c r="CN106" s="359"/>
      <c r="CO106" s="359"/>
      <c r="CP106" s="359"/>
      <c r="CQ106" s="359"/>
      <c r="CR106" s="359"/>
      <c r="CS106" s="359"/>
      <c r="CT106" s="353"/>
      <c r="CU106" s="359"/>
      <c r="CV106" s="359"/>
      <c r="CW106" s="359"/>
      <c r="CX106" s="359"/>
      <c r="CY106" s="359"/>
      <c r="CZ106" s="359"/>
      <c r="DA106" s="359"/>
      <c r="DB106" s="359"/>
      <c r="DC106" s="359"/>
      <c r="DD106" s="359"/>
      <c r="DE106" s="359"/>
      <c r="DF106" s="359"/>
      <c r="DG106" s="359"/>
      <c r="DH106" s="359"/>
      <c r="DI106" s="359"/>
      <c r="DJ106" s="353"/>
      <c r="EO106" s="369"/>
    </row>
    <row r="107" customHeight="1" spans="2:145">
      <c r="B107" s="276"/>
      <c r="C107" s="223"/>
      <c r="D107" s="94"/>
      <c r="E107" s="94"/>
      <c r="F107" s="94"/>
      <c r="G107" s="94"/>
      <c r="H107" s="94"/>
      <c r="I107" s="94"/>
      <c r="J107" s="94"/>
      <c r="K107" s="94"/>
      <c r="L107" s="94"/>
      <c r="M107" s="94"/>
      <c r="N107" s="94"/>
      <c r="O107" s="94"/>
      <c r="P107" s="94"/>
      <c r="Q107" s="94"/>
      <c r="R107" s="94"/>
      <c r="S107" s="94"/>
      <c r="T107" s="94"/>
      <c r="U107" s="276"/>
      <c r="V107" s="223"/>
      <c r="W107" s="94"/>
      <c r="X107" s="94"/>
      <c r="Y107" s="94"/>
      <c r="Z107" s="94"/>
      <c r="AA107" s="94"/>
      <c r="AB107" s="94"/>
      <c r="AC107" s="94"/>
      <c r="AD107" s="94"/>
      <c r="AE107" s="94"/>
      <c r="AF107" s="94"/>
      <c r="AG107" s="94"/>
      <c r="AH107" s="94"/>
      <c r="AI107" s="94"/>
      <c r="AJ107" s="94"/>
      <c r="AK107" s="94"/>
      <c r="AL107" s="94"/>
      <c r="AM107" s="94"/>
      <c r="AN107" s="276"/>
      <c r="AO107" s="294"/>
      <c r="AP107" s="328"/>
      <c r="AQ107" s="327"/>
      <c r="AR107" s="327"/>
      <c r="AS107" s="327"/>
      <c r="AT107" s="327"/>
      <c r="AU107" s="327"/>
      <c r="AV107" s="327"/>
      <c r="AW107" s="327"/>
      <c r="AX107" s="327"/>
      <c r="AY107" s="327"/>
      <c r="AZ107" s="327"/>
      <c r="BA107" s="327"/>
      <c r="BB107" s="327"/>
      <c r="BC107" s="327"/>
      <c r="BD107" s="327"/>
      <c r="BE107" s="327"/>
      <c r="BF107" s="327"/>
      <c r="BG107" s="327"/>
      <c r="BH107" s="327"/>
      <c r="BI107" s="381"/>
      <c r="BJ107" s="327"/>
      <c r="BK107" s="327"/>
      <c r="BL107" s="327"/>
      <c r="BM107" s="327"/>
      <c r="BN107" s="327"/>
      <c r="BO107" s="327"/>
      <c r="BP107" s="327"/>
      <c r="BQ107" s="327"/>
      <c r="BR107" s="327"/>
      <c r="BS107" s="327"/>
      <c r="BT107" s="327"/>
      <c r="BU107" s="327"/>
      <c r="BV107" s="327"/>
      <c r="BW107" s="327"/>
      <c r="BX107" s="327"/>
      <c r="BY107" s="327"/>
      <c r="BZ107" s="327"/>
      <c r="CA107" s="327"/>
      <c r="CB107" s="352"/>
      <c r="CD107" s="353"/>
      <c r="CE107" s="359"/>
      <c r="CF107" s="359"/>
      <c r="CG107" s="359"/>
      <c r="CH107" s="359"/>
      <c r="CI107" s="359"/>
      <c r="CJ107" s="359"/>
      <c r="CK107" s="359"/>
      <c r="CL107" s="359"/>
      <c r="CM107" s="359"/>
      <c r="CN107" s="359"/>
      <c r="CO107" s="359"/>
      <c r="CP107" s="359"/>
      <c r="CQ107" s="359"/>
      <c r="CR107" s="359"/>
      <c r="CS107" s="359"/>
      <c r="CT107" s="353"/>
      <c r="CU107" s="359"/>
      <c r="CV107" s="359"/>
      <c r="CW107" s="359"/>
      <c r="CX107" s="359"/>
      <c r="CY107" s="359"/>
      <c r="CZ107" s="359"/>
      <c r="DA107" s="359"/>
      <c r="DB107" s="359"/>
      <c r="DC107" s="359"/>
      <c r="DD107" s="359"/>
      <c r="DE107" s="359"/>
      <c r="DF107" s="359"/>
      <c r="DG107" s="359"/>
      <c r="DH107" s="359"/>
      <c r="DI107" s="359"/>
      <c r="DJ107" s="353"/>
      <c r="EO107" s="369"/>
    </row>
    <row r="108" customHeight="1" spans="2:145">
      <c r="B108" s="276"/>
      <c r="C108" s="223"/>
      <c r="D108" s="94"/>
      <c r="E108" s="94"/>
      <c r="F108" s="94"/>
      <c r="G108" s="94"/>
      <c r="H108" s="94"/>
      <c r="I108" s="94"/>
      <c r="J108" s="94"/>
      <c r="K108" s="94"/>
      <c r="L108" s="94"/>
      <c r="M108" s="94"/>
      <c r="N108" s="94"/>
      <c r="O108" s="94"/>
      <c r="P108" s="94"/>
      <c r="Q108" s="94"/>
      <c r="R108" s="94"/>
      <c r="S108" s="94"/>
      <c r="T108" s="94"/>
      <c r="U108" s="276"/>
      <c r="V108" s="223"/>
      <c r="W108" s="94"/>
      <c r="X108" s="94"/>
      <c r="Y108" s="94"/>
      <c r="Z108" s="94"/>
      <c r="AA108" s="94"/>
      <c r="AB108" s="94"/>
      <c r="AC108" s="94"/>
      <c r="AD108" s="94"/>
      <c r="AE108" s="94"/>
      <c r="AF108" s="94"/>
      <c r="AG108" s="94"/>
      <c r="AH108" s="94"/>
      <c r="AI108" s="94"/>
      <c r="AJ108" s="94"/>
      <c r="AK108" s="94"/>
      <c r="AL108" s="94"/>
      <c r="AM108" s="94"/>
      <c r="AN108" s="276"/>
      <c r="AO108" s="294"/>
      <c r="AP108" s="328"/>
      <c r="AQ108" s="327"/>
      <c r="AR108" s="327"/>
      <c r="AS108" s="327"/>
      <c r="AT108" s="327"/>
      <c r="AU108" s="327"/>
      <c r="AV108" s="327"/>
      <c r="AW108" s="327"/>
      <c r="AX108" s="327"/>
      <c r="AY108" s="327"/>
      <c r="AZ108" s="327"/>
      <c r="BA108" s="327"/>
      <c r="BB108" s="327"/>
      <c r="BC108" s="327"/>
      <c r="BD108" s="327"/>
      <c r="BE108" s="327"/>
      <c r="BF108" s="327"/>
      <c r="BG108" s="327"/>
      <c r="BH108" s="327"/>
      <c r="BI108" s="381"/>
      <c r="BJ108" s="327"/>
      <c r="BK108" s="327"/>
      <c r="BL108" s="327"/>
      <c r="BM108" s="327"/>
      <c r="BN108" s="327"/>
      <c r="BO108" s="327"/>
      <c r="BP108" s="327"/>
      <c r="BQ108" s="327"/>
      <c r="BR108" s="327"/>
      <c r="BS108" s="327"/>
      <c r="BT108" s="327"/>
      <c r="BU108" s="327"/>
      <c r="BV108" s="327"/>
      <c r="BW108" s="327"/>
      <c r="BX108" s="327"/>
      <c r="BY108" s="327"/>
      <c r="BZ108" s="327"/>
      <c r="CA108" s="327"/>
      <c r="CB108" s="352"/>
      <c r="CD108" s="353"/>
      <c r="CE108" s="360" t="s">
        <v>51</v>
      </c>
      <c r="CF108" s="360"/>
      <c r="CG108" s="361" t="str">
        <f>INDEX(date!$C$97:$C$109,MATCH($CE$108,date!$B$97:$B$109,0))</f>
        <v>无</v>
      </c>
      <c r="CH108" s="361"/>
      <c r="CI108" s="361"/>
      <c r="CJ108" s="361"/>
      <c r="CK108" s="361"/>
      <c r="CL108" s="361"/>
      <c r="CM108" s="361"/>
      <c r="CN108" s="361"/>
      <c r="CO108" s="361"/>
      <c r="CP108" s="361"/>
      <c r="CQ108" s="361"/>
      <c r="CR108" s="368" t="s">
        <v>21</v>
      </c>
      <c r="CS108" s="368"/>
      <c r="CT108" s="353"/>
      <c r="CU108" s="360" t="s">
        <v>51</v>
      </c>
      <c r="CV108" s="360"/>
      <c r="CW108" s="361" t="str">
        <f>INDEX(date!$C$97:$C$109,MATCH($CU$108,date!$B$97:$B$109,0))</f>
        <v>无</v>
      </c>
      <c r="CX108" s="361"/>
      <c r="CY108" s="361"/>
      <c r="CZ108" s="361"/>
      <c r="DA108" s="361"/>
      <c r="DB108" s="361"/>
      <c r="DC108" s="361"/>
      <c r="DD108" s="361"/>
      <c r="DE108" s="361"/>
      <c r="DF108" s="361"/>
      <c r="DG108" s="361"/>
      <c r="DH108" s="368" t="s">
        <v>21</v>
      </c>
      <c r="DI108" s="368"/>
      <c r="DJ108" s="353"/>
      <c r="EO108" s="369"/>
    </row>
    <row r="109" customHeight="1" spans="2:145">
      <c r="B109" s="276"/>
      <c r="C109" s="223"/>
      <c r="D109" s="94"/>
      <c r="E109" s="94"/>
      <c r="F109" s="94"/>
      <c r="G109" s="94"/>
      <c r="H109" s="94"/>
      <c r="I109" s="94"/>
      <c r="J109" s="94"/>
      <c r="K109" s="94"/>
      <c r="L109" s="94"/>
      <c r="M109" s="94"/>
      <c r="N109" s="94"/>
      <c r="O109" s="94"/>
      <c r="P109" s="94"/>
      <c r="Q109" s="94"/>
      <c r="R109" s="94"/>
      <c r="S109" s="94"/>
      <c r="T109" s="94"/>
      <c r="U109" s="276"/>
      <c r="V109" s="223"/>
      <c r="W109" s="94"/>
      <c r="X109" s="94"/>
      <c r="Y109" s="94"/>
      <c r="Z109" s="94"/>
      <c r="AA109" s="94"/>
      <c r="AB109" s="94"/>
      <c r="AC109" s="94"/>
      <c r="AD109" s="94"/>
      <c r="AE109" s="94"/>
      <c r="AF109" s="94"/>
      <c r="AG109" s="94"/>
      <c r="AH109" s="94"/>
      <c r="AI109" s="94"/>
      <c r="AJ109" s="94"/>
      <c r="AK109" s="94"/>
      <c r="AL109" s="94"/>
      <c r="AM109" s="94"/>
      <c r="AN109" s="276"/>
      <c r="AO109" s="294"/>
      <c r="AP109" s="328"/>
      <c r="AQ109" s="327"/>
      <c r="AR109" s="327"/>
      <c r="AS109" s="327"/>
      <c r="AT109" s="327"/>
      <c r="AU109" s="327"/>
      <c r="AV109" s="327"/>
      <c r="AW109" s="327"/>
      <c r="AX109" s="327"/>
      <c r="AY109" s="327"/>
      <c r="AZ109" s="327"/>
      <c r="BA109" s="327"/>
      <c r="BB109" s="327"/>
      <c r="BC109" s="327"/>
      <c r="BD109" s="327"/>
      <c r="BE109" s="327"/>
      <c r="BF109" s="327"/>
      <c r="BG109" s="327"/>
      <c r="BH109" s="327"/>
      <c r="BI109" s="381"/>
      <c r="BJ109" s="327"/>
      <c r="BK109" s="327"/>
      <c r="BL109" s="327"/>
      <c r="BM109" s="327"/>
      <c r="BN109" s="327"/>
      <c r="BO109" s="327"/>
      <c r="BP109" s="327"/>
      <c r="BQ109" s="327"/>
      <c r="BR109" s="327"/>
      <c r="BS109" s="327"/>
      <c r="BT109" s="327"/>
      <c r="BU109" s="327"/>
      <c r="BV109" s="327"/>
      <c r="BW109" s="327"/>
      <c r="BX109" s="327"/>
      <c r="BY109" s="327"/>
      <c r="BZ109" s="327"/>
      <c r="CA109" s="327"/>
      <c r="CB109" s="352"/>
      <c r="CD109" s="353"/>
      <c r="CE109" s="360"/>
      <c r="CF109" s="360"/>
      <c r="CG109" s="361"/>
      <c r="CH109" s="361"/>
      <c r="CI109" s="361"/>
      <c r="CJ109" s="361"/>
      <c r="CK109" s="361"/>
      <c r="CL109" s="361"/>
      <c r="CM109" s="361"/>
      <c r="CN109" s="361"/>
      <c r="CO109" s="361"/>
      <c r="CP109" s="361"/>
      <c r="CQ109" s="361"/>
      <c r="CR109" s="368"/>
      <c r="CS109" s="368"/>
      <c r="CT109" s="353"/>
      <c r="CU109" s="360"/>
      <c r="CV109" s="360"/>
      <c r="CW109" s="361"/>
      <c r="CX109" s="361"/>
      <c r="CY109" s="361"/>
      <c r="CZ109" s="361"/>
      <c r="DA109" s="361"/>
      <c r="DB109" s="361"/>
      <c r="DC109" s="361"/>
      <c r="DD109" s="361"/>
      <c r="DE109" s="361"/>
      <c r="DF109" s="361"/>
      <c r="DG109" s="361"/>
      <c r="DH109" s="368"/>
      <c r="DI109" s="368"/>
      <c r="DJ109" s="353"/>
      <c r="EO109" s="369"/>
    </row>
    <row r="110" customHeight="1" spans="2:145">
      <c r="B110" s="276"/>
      <c r="C110" s="223"/>
      <c r="D110" s="94"/>
      <c r="E110" s="94"/>
      <c r="F110" s="94"/>
      <c r="G110" s="94"/>
      <c r="H110" s="94"/>
      <c r="I110" s="94"/>
      <c r="J110" s="94"/>
      <c r="K110" s="94"/>
      <c r="L110" s="94"/>
      <c r="M110" s="94"/>
      <c r="N110" s="94"/>
      <c r="O110" s="94"/>
      <c r="P110" s="94"/>
      <c r="Q110" s="94"/>
      <c r="R110" s="94"/>
      <c r="S110" s="94"/>
      <c r="T110" s="94"/>
      <c r="U110" s="276"/>
      <c r="V110" s="223"/>
      <c r="W110" s="94"/>
      <c r="X110" s="94"/>
      <c r="Y110" s="94"/>
      <c r="Z110" s="94"/>
      <c r="AA110" s="94"/>
      <c r="AB110" s="94"/>
      <c r="AC110" s="94"/>
      <c r="AD110" s="94"/>
      <c r="AE110" s="94"/>
      <c r="AF110" s="94"/>
      <c r="AG110" s="94"/>
      <c r="AH110" s="94"/>
      <c r="AI110" s="94"/>
      <c r="AJ110" s="94"/>
      <c r="AK110" s="94"/>
      <c r="AL110" s="94"/>
      <c r="AM110" s="94"/>
      <c r="AN110" s="276"/>
      <c r="AO110" s="294"/>
      <c r="AP110" s="328"/>
      <c r="AQ110" s="327"/>
      <c r="AR110" s="327"/>
      <c r="AS110" s="327"/>
      <c r="AT110" s="327"/>
      <c r="AU110" s="327"/>
      <c r="AV110" s="327"/>
      <c r="AW110" s="327"/>
      <c r="AX110" s="327"/>
      <c r="AY110" s="327"/>
      <c r="AZ110" s="327"/>
      <c r="BA110" s="327"/>
      <c r="BB110" s="327"/>
      <c r="BC110" s="327"/>
      <c r="BD110" s="327"/>
      <c r="BE110" s="327"/>
      <c r="BF110" s="327"/>
      <c r="BG110" s="327"/>
      <c r="BH110" s="327"/>
      <c r="BI110" s="381"/>
      <c r="BJ110" s="327"/>
      <c r="BK110" s="327"/>
      <c r="BL110" s="327"/>
      <c r="BM110" s="327"/>
      <c r="BN110" s="327"/>
      <c r="BO110" s="327"/>
      <c r="BP110" s="327"/>
      <c r="BQ110" s="327"/>
      <c r="BR110" s="327"/>
      <c r="BS110" s="327"/>
      <c r="BT110" s="327"/>
      <c r="BU110" s="327"/>
      <c r="BV110" s="327"/>
      <c r="BW110" s="327"/>
      <c r="BX110" s="327"/>
      <c r="BY110" s="327"/>
      <c r="BZ110" s="327"/>
      <c r="CA110" s="327"/>
      <c r="CB110" s="352"/>
      <c r="CD110" s="353"/>
      <c r="CE110" s="333" t="str">
        <f>INDEX(date!$D$97:$D$109,MATCH($CE$108,date!$B$97:$B$109,0))</f>
        <v>无</v>
      </c>
      <c r="CF110" s="333"/>
      <c r="CG110" s="333"/>
      <c r="CH110" s="333"/>
      <c r="CI110" s="333"/>
      <c r="CJ110" s="333"/>
      <c r="CK110" s="333"/>
      <c r="CL110" s="333"/>
      <c r="CM110" s="333"/>
      <c r="CN110" s="333"/>
      <c r="CO110" s="333"/>
      <c r="CP110" s="333"/>
      <c r="CQ110" s="333"/>
      <c r="CR110" s="333"/>
      <c r="CS110" s="333"/>
      <c r="CT110" s="353"/>
      <c r="CU110" s="333" t="str">
        <f>INDEX(date!$D$97:$D$109,MATCH($CU$108,date!$B$97:$B$109,0))</f>
        <v>无</v>
      </c>
      <c r="CV110" s="333"/>
      <c r="CW110" s="333"/>
      <c r="CX110" s="333"/>
      <c r="CY110" s="333"/>
      <c r="CZ110" s="333"/>
      <c r="DA110" s="333"/>
      <c r="DB110" s="333"/>
      <c r="DC110" s="333"/>
      <c r="DD110" s="333"/>
      <c r="DE110" s="333"/>
      <c r="DF110" s="333"/>
      <c r="DG110" s="333"/>
      <c r="DH110" s="333"/>
      <c r="DI110" s="333"/>
      <c r="DJ110" s="353"/>
      <c r="EO110" s="369"/>
    </row>
    <row r="111" customHeight="1" spans="2:145">
      <c r="B111" s="276"/>
      <c r="C111" s="285" t="s">
        <v>76</v>
      </c>
      <c r="D111" s="286"/>
      <c r="E111" s="286"/>
      <c r="F111" s="286"/>
      <c r="G111" s="286"/>
      <c r="H111" s="286"/>
      <c r="I111" s="286"/>
      <c r="J111" s="286"/>
      <c r="K111" s="286"/>
      <c r="L111" s="286"/>
      <c r="M111" s="286"/>
      <c r="N111" s="286"/>
      <c r="O111" s="286"/>
      <c r="P111" s="286"/>
      <c r="Q111" s="286"/>
      <c r="R111" s="286"/>
      <c r="S111" s="286"/>
      <c r="T111" s="286"/>
      <c r="U111" s="276"/>
      <c r="V111" s="285" t="s">
        <v>76</v>
      </c>
      <c r="W111" s="286"/>
      <c r="X111" s="286"/>
      <c r="Y111" s="286"/>
      <c r="Z111" s="286"/>
      <c r="AA111" s="286"/>
      <c r="AB111" s="286"/>
      <c r="AC111" s="286"/>
      <c r="AD111" s="286"/>
      <c r="AE111" s="286"/>
      <c r="AF111" s="286"/>
      <c r="AG111" s="286"/>
      <c r="AH111" s="286"/>
      <c r="AI111" s="286"/>
      <c r="AJ111" s="286"/>
      <c r="AK111" s="286"/>
      <c r="AL111" s="286"/>
      <c r="AM111" s="286"/>
      <c r="AN111" s="276"/>
      <c r="AO111" s="294"/>
      <c r="AP111" s="328"/>
      <c r="AQ111" s="328"/>
      <c r="AR111" s="328"/>
      <c r="AS111" s="328"/>
      <c r="AT111" s="328"/>
      <c r="AU111" s="328"/>
      <c r="AV111" s="328"/>
      <c r="AW111" s="328"/>
      <c r="AX111" s="328"/>
      <c r="AY111" s="328"/>
      <c r="AZ111" s="328"/>
      <c r="BA111" s="328"/>
      <c r="BB111" s="328"/>
      <c r="BC111" s="328"/>
      <c r="BD111" s="328"/>
      <c r="BE111" s="328"/>
      <c r="BF111" s="328"/>
      <c r="BG111" s="328"/>
      <c r="BH111" s="328"/>
      <c r="BI111" s="352"/>
      <c r="BJ111" s="352"/>
      <c r="BK111" s="352"/>
      <c r="BL111" s="352"/>
      <c r="BM111" s="352"/>
      <c r="BN111" s="352"/>
      <c r="BO111" s="352"/>
      <c r="BP111" s="352"/>
      <c r="BQ111" s="352"/>
      <c r="BR111" s="352"/>
      <c r="BS111" s="352"/>
      <c r="BT111" s="352"/>
      <c r="BU111" s="352"/>
      <c r="BV111" s="352"/>
      <c r="BW111" s="352"/>
      <c r="BX111" s="382"/>
      <c r="BY111" s="352"/>
      <c r="BZ111" s="352"/>
      <c r="CA111" s="352"/>
      <c r="CB111" s="352"/>
      <c r="CD111" s="353"/>
      <c r="CE111" s="333"/>
      <c r="CF111" s="333"/>
      <c r="CG111" s="333"/>
      <c r="CH111" s="333"/>
      <c r="CI111" s="333"/>
      <c r="CJ111" s="333"/>
      <c r="CK111" s="333"/>
      <c r="CL111" s="333"/>
      <c r="CM111" s="333"/>
      <c r="CN111" s="333"/>
      <c r="CO111" s="333"/>
      <c r="CP111" s="333"/>
      <c r="CQ111" s="333"/>
      <c r="CR111" s="333"/>
      <c r="CS111" s="333"/>
      <c r="CT111" s="353"/>
      <c r="CU111" s="333"/>
      <c r="CV111" s="333"/>
      <c r="CW111" s="333"/>
      <c r="CX111" s="333"/>
      <c r="CY111" s="333"/>
      <c r="CZ111" s="333"/>
      <c r="DA111" s="333"/>
      <c r="DB111" s="333"/>
      <c r="DC111" s="333"/>
      <c r="DD111" s="333"/>
      <c r="DE111" s="333"/>
      <c r="DF111" s="333"/>
      <c r="DG111" s="333"/>
      <c r="DH111" s="333"/>
      <c r="DI111" s="333"/>
      <c r="DJ111" s="353"/>
      <c r="EO111" s="369"/>
    </row>
    <row r="112" customHeight="1" spans="2:145">
      <c r="B112" s="276"/>
      <c r="C112" s="285"/>
      <c r="D112" s="286"/>
      <c r="E112" s="286"/>
      <c r="F112" s="286"/>
      <c r="G112" s="286"/>
      <c r="H112" s="286"/>
      <c r="I112" s="286"/>
      <c r="J112" s="286"/>
      <c r="K112" s="286"/>
      <c r="L112" s="286"/>
      <c r="M112" s="286"/>
      <c r="N112" s="286"/>
      <c r="O112" s="286"/>
      <c r="P112" s="286"/>
      <c r="Q112" s="286"/>
      <c r="R112" s="286"/>
      <c r="S112" s="286"/>
      <c r="T112" s="286"/>
      <c r="U112" s="276"/>
      <c r="V112" s="285"/>
      <c r="W112" s="286"/>
      <c r="X112" s="286"/>
      <c r="Y112" s="286"/>
      <c r="Z112" s="286"/>
      <c r="AA112" s="286"/>
      <c r="AB112" s="286"/>
      <c r="AC112" s="286"/>
      <c r="AD112" s="286"/>
      <c r="AE112" s="286"/>
      <c r="AF112" s="286"/>
      <c r="AG112" s="286"/>
      <c r="AH112" s="286"/>
      <c r="AI112" s="286"/>
      <c r="AJ112" s="286"/>
      <c r="AK112" s="286"/>
      <c r="AL112" s="286"/>
      <c r="AM112" s="286"/>
      <c r="AN112" s="276"/>
      <c r="AO112" s="294"/>
      <c r="AP112" s="328"/>
      <c r="AQ112" s="326"/>
      <c r="AR112" s="326"/>
      <c r="AS112" s="326"/>
      <c r="AT112" s="326"/>
      <c r="AU112" s="326"/>
      <c r="AV112" s="326"/>
      <c r="AW112" s="326"/>
      <c r="AX112" s="326"/>
      <c r="AY112" s="326"/>
      <c r="AZ112" s="326"/>
      <c r="BA112" s="326"/>
      <c r="BB112" s="326"/>
      <c r="BC112" s="326"/>
      <c r="BD112" s="326"/>
      <c r="BE112" s="326"/>
      <c r="BF112" s="326"/>
      <c r="BG112" s="340"/>
      <c r="BH112" s="340"/>
      <c r="BI112" s="328"/>
      <c r="BJ112" s="326"/>
      <c r="BK112" s="326"/>
      <c r="BL112" s="326"/>
      <c r="BM112" s="326"/>
      <c r="BN112" s="326"/>
      <c r="BO112" s="326"/>
      <c r="BP112" s="326"/>
      <c r="BQ112" s="326"/>
      <c r="BR112" s="326"/>
      <c r="BS112" s="326"/>
      <c r="BT112" s="326"/>
      <c r="BU112" s="326"/>
      <c r="BV112" s="326"/>
      <c r="BW112" s="326"/>
      <c r="BX112" s="326"/>
      <c r="BY112" s="326"/>
      <c r="BZ112" s="340"/>
      <c r="CA112" s="340"/>
      <c r="CB112" s="352"/>
      <c r="CD112" s="353"/>
      <c r="CE112" s="333"/>
      <c r="CF112" s="333"/>
      <c r="CG112" s="333"/>
      <c r="CH112" s="333"/>
      <c r="CI112" s="333"/>
      <c r="CJ112" s="333"/>
      <c r="CK112" s="333"/>
      <c r="CL112" s="333"/>
      <c r="CM112" s="333"/>
      <c r="CN112" s="333"/>
      <c r="CO112" s="333"/>
      <c r="CP112" s="333"/>
      <c r="CQ112" s="333"/>
      <c r="CR112" s="333"/>
      <c r="CS112" s="333"/>
      <c r="CT112" s="353"/>
      <c r="CU112" s="333"/>
      <c r="CV112" s="333"/>
      <c r="CW112" s="333"/>
      <c r="CX112" s="333"/>
      <c r="CY112" s="333"/>
      <c r="CZ112" s="333"/>
      <c r="DA112" s="333"/>
      <c r="DB112" s="333"/>
      <c r="DC112" s="333"/>
      <c r="DD112" s="333"/>
      <c r="DE112" s="333"/>
      <c r="DF112" s="333"/>
      <c r="DG112" s="333"/>
      <c r="DH112" s="333"/>
      <c r="DI112" s="333"/>
      <c r="DJ112" s="353"/>
      <c r="EO112" s="369"/>
    </row>
    <row r="113" customHeight="1" spans="2:145">
      <c r="B113" s="276"/>
      <c r="C113" s="285"/>
      <c r="D113" s="286"/>
      <c r="E113" s="286"/>
      <c r="F113" s="286"/>
      <c r="G113" s="286"/>
      <c r="H113" s="286"/>
      <c r="I113" s="286"/>
      <c r="J113" s="286"/>
      <c r="K113" s="286"/>
      <c r="L113" s="286"/>
      <c r="M113" s="286"/>
      <c r="N113" s="286"/>
      <c r="O113" s="286"/>
      <c r="P113" s="286"/>
      <c r="Q113" s="286"/>
      <c r="R113" s="286"/>
      <c r="S113" s="286"/>
      <c r="T113" s="286"/>
      <c r="U113" s="276"/>
      <c r="V113" s="285"/>
      <c r="W113" s="286"/>
      <c r="X113" s="286"/>
      <c r="Y113" s="286"/>
      <c r="Z113" s="286"/>
      <c r="AA113" s="286"/>
      <c r="AB113" s="286"/>
      <c r="AC113" s="286"/>
      <c r="AD113" s="286"/>
      <c r="AE113" s="286"/>
      <c r="AF113" s="286"/>
      <c r="AG113" s="286"/>
      <c r="AH113" s="286"/>
      <c r="AI113" s="286"/>
      <c r="AJ113" s="286"/>
      <c r="AK113" s="286"/>
      <c r="AL113" s="286"/>
      <c r="AM113" s="286"/>
      <c r="AN113" s="276"/>
      <c r="AO113" s="294"/>
      <c r="AP113" s="328"/>
      <c r="AQ113" s="326"/>
      <c r="AR113" s="326"/>
      <c r="AS113" s="326"/>
      <c r="AT113" s="326"/>
      <c r="AU113" s="326"/>
      <c r="AV113" s="326"/>
      <c r="AW113" s="326"/>
      <c r="AX113" s="326"/>
      <c r="AY113" s="326"/>
      <c r="AZ113" s="326"/>
      <c r="BA113" s="326"/>
      <c r="BB113" s="326"/>
      <c r="BC113" s="326"/>
      <c r="BD113" s="326"/>
      <c r="BE113" s="326"/>
      <c r="BF113" s="326"/>
      <c r="BG113" s="341"/>
      <c r="BH113" s="341"/>
      <c r="BI113" s="328"/>
      <c r="BJ113" s="326"/>
      <c r="BK113" s="326"/>
      <c r="BL113" s="326"/>
      <c r="BM113" s="326"/>
      <c r="BN113" s="326"/>
      <c r="BO113" s="326"/>
      <c r="BP113" s="326"/>
      <c r="BQ113" s="326"/>
      <c r="BR113" s="326"/>
      <c r="BS113" s="326"/>
      <c r="BT113" s="326"/>
      <c r="BU113" s="326"/>
      <c r="BV113" s="326"/>
      <c r="BW113" s="326"/>
      <c r="BX113" s="326"/>
      <c r="BY113" s="326"/>
      <c r="BZ113" s="341"/>
      <c r="CA113" s="341"/>
      <c r="CB113" s="352"/>
      <c r="CD113" s="353"/>
      <c r="CE113" s="333"/>
      <c r="CF113" s="333"/>
      <c r="CG113" s="333"/>
      <c r="CH113" s="333"/>
      <c r="CI113" s="333"/>
      <c r="CJ113" s="333"/>
      <c r="CK113" s="333"/>
      <c r="CL113" s="333"/>
      <c r="CM113" s="333"/>
      <c r="CN113" s="333"/>
      <c r="CO113" s="333"/>
      <c r="CP113" s="333"/>
      <c r="CQ113" s="333"/>
      <c r="CR113" s="333"/>
      <c r="CS113" s="333"/>
      <c r="CT113" s="353"/>
      <c r="CU113" s="333"/>
      <c r="CV113" s="333"/>
      <c r="CW113" s="333"/>
      <c r="CX113" s="333"/>
      <c r="CY113" s="333"/>
      <c r="CZ113" s="333"/>
      <c r="DA113" s="333"/>
      <c r="DB113" s="333"/>
      <c r="DC113" s="333"/>
      <c r="DD113" s="333"/>
      <c r="DE113" s="333"/>
      <c r="DF113" s="333"/>
      <c r="DG113" s="333"/>
      <c r="DH113" s="333"/>
      <c r="DI113" s="333"/>
      <c r="DJ113" s="353"/>
      <c r="EO113" s="369"/>
    </row>
    <row r="114" customHeight="1" spans="2:145">
      <c r="B114" s="276"/>
      <c r="C114" s="285"/>
      <c r="D114" s="286"/>
      <c r="E114" s="286"/>
      <c r="F114" s="286"/>
      <c r="G114" s="286"/>
      <c r="H114" s="286"/>
      <c r="I114" s="286"/>
      <c r="J114" s="286"/>
      <c r="K114" s="286"/>
      <c r="L114" s="286"/>
      <c r="M114" s="286"/>
      <c r="N114" s="286"/>
      <c r="O114" s="286"/>
      <c r="P114" s="286"/>
      <c r="Q114" s="286"/>
      <c r="R114" s="286"/>
      <c r="S114" s="286"/>
      <c r="T114" s="286"/>
      <c r="U114" s="276"/>
      <c r="V114" s="285"/>
      <c r="W114" s="286"/>
      <c r="X114" s="286"/>
      <c r="Y114" s="286"/>
      <c r="Z114" s="286"/>
      <c r="AA114" s="286"/>
      <c r="AB114" s="286"/>
      <c r="AC114" s="286"/>
      <c r="AD114" s="286"/>
      <c r="AE114" s="286"/>
      <c r="AF114" s="286"/>
      <c r="AG114" s="286"/>
      <c r="AH114" s="286"/>
      <c r="AI114" s="286"/>
      <c r="AJ114" s="286"/>
      <c r="AK114" s="286"/>
      <c r="AL114" s="286"/>
      <c r="AM114" s="286"/>
      <c r="AN114" s="276"/>
      <c r="AO114" s="294"/>
      <c r="AP114" s="328"/>
      <c r="AQ114" s="327"/>
      <c r="AR114" s="327"/>
      <c r="AS114" s="327"/>
      <c r="AT114" s="327"/>
      <c r="AU114" s="327"/>
      <c r="AV114" s="327"/>
      <c r="AW114" s="327"/>
      <c r="AX114" s="327"/>
      <c r="AY114" s="327"/>
      <c r="AZ114" s="327"/>
      <c r="BA114" s="327"/>
      <c r="BB114" s="327"/>
      <c r="BC114" s="327"/>
      <c r="BD114" s="327"/>
      <c r="BE114" s="327"/>
      <c r="BF114" s="327"/>
      <c r="BG114" s="327"/>
      <c r="BH114" s="327"/>
      <c r="BI114" s="328"/>
      <c r="BJ114" s="327"/>
      <c r="BK114" s="327"/>
      <c r="BL114" s="327"/>
      <c r="BM114" s="327"/>
      <c r="BN114" s="327"/>
      <c r="BO114" s="327"/>
      <c r="BP114" s="327"/>
      <c r="BQ114" s="327"/>
      <c r="BR114" s="327"/>
      <c r="BS114" s="327"/>
      <c r="BT114" s="327"/>
      <c r="BU114" s="327"/>
      <c r="BV114" s="327"/>
      <c r="BW114" s="327"/>
      <c r="BX114" s="327"/>
      <c r="BY114" s="327"/>
      <c r="BZ114" s="327"/>
      <c r="CA114" s="327"/>
      <c r="CB114" s="352"/>
      <c r="CD114" s="353"/>
      <c r="CE114" s="333"/>
      <c r="CF114" s="333"/>
      <c r="CG114" s="333"/>
      <c r="CH114" s="333"/>
      <c r="CI114" s="333"/>
      <c r="CJ114" s="333"/>
      <c r="CK114" s="333"/>
      <c r="CL114" s="333"/>
      <c r="CM114" s="333"/>
      <c r="CN114" s="333"/>
      <c r="CO114" s="333"/>
      <c r="CP114" s="333"/>
      <c r="CQ114" s="333"/>
      <c r="CR114" s="333"/>
      <c r="CS114" s="333"/>
      <c r="CT114" s="353"/>
      <c r="CU114" s="333"/>
      <c r="CV114" s="333"/>
      <c r="CW114" s="333"/>
      <c r="CX114" s="333"/>
      <c r="CY114" s="333"/>
      <c r="CZ114" s="333"/>
      <c r="DA114" s="333"/>
      <c r="DB114" s="333"/>
      <c r="DC114" s="333"/>
      <c r="DD114" s="333"/>
      <c r="DE114" s="333"/>
      <c r="DF114" s="333"/>
      <c r="DG114" s="333"/>
      <c r="DH114" s="333"/>
      <c r="DI114" s="333"/>
      <c r="DJ114" s="353"/>
      <c r="EO114" s="369"/>
    </row>
    <row r="115" customHeight="1" spans="2:153">
      <c r="B115" s="276"/>
      <c r="C115" s="276"/>
      <c r="D115" s="276"/>
      <c r="E115" s="276"/>
      <c r="F115" s="276"/>
      <c r="G115" s="276"/>
      <c r="H115" s="276"/>
      <c r="I115" s="276"/>
      <c r="J115" s="276"/>
      <c r="K115" s="276"/>
      <c r="L115" s="276"/>
      <c r="M115" s="276"/>
      <c r="N115" s="276"/>
      <c r="O115" s="276"/>
      <c r="P115" s="276"/>
      <c r="Q115" s="276"/>
      <c r="R115" s="276"/>
      <c r="S115" s="276"/>
      <c r="T115" s="276"/>
      <c r="U115" s="276"/>
      <c r="V115" s="276"/>
      <c r="W115" s="276"/>
      <c r="X115" s="276"/>
      <c r="Y115" s="276"/>
      <c r="Z115" s="276"/>
      <c r="AA115" s="276"/>
      <c r="AB115" s="276"/>
      <c r="AC115" s="276"/>
      <c r="AD115" s="276"/>
      <c r="AE115" s="276"/>
      <c r="AF115" s="276"/>
      <c r="AG115" s="276"/>
      <c r="AH115" s="276"/>
      <c r="AI115" s="276"/>
      <c r="AJ115" s="276"/>
      <c r="AK115" s="276"/>
      <c r="AL115" s="276"/>
      <c r="AM115" s="276"/>
      <c r="AN115" s="276"/>
      <c r="AO115" s="294"/>
      <c r="AP115" s="328"/>
      <c r="AQ115" s="327"/>
      <c r="AR115" s="327"/>
      <c r="AS115" s="327"/>
      <c r="AT115" s="327"/>
      <c r="AU115" s="327"/>
      <c r="AV115" s="327"/>
      <c r="AW115" s="327"/>
      <c r="AX115" s="327"/>
      <c r="AY115" s="327"/>
      <c r="AZ115" s="327"/>
      <c r="BA115" s="327"/>
      <c r="BB115" s="327"/>
      <c r="BC115" s="327"/>
      <c r="BD115" s="327"/>
      <c r="BE115" s="327"/>
      <c r="BF115" s="327"/>
      <c r="BG115" s="327"/>
      <c r="BH115" s="327"/>
      <c r="BI115" s="328"/>
      <c r="BJ115" s="327"/>
      <c r="BK115" s="327"/>
      <c r="BL115" s="327"/>
      <c r="BM115" s="327"/>
      <c r="BN115" s="327"/>
      <c r="BO115" s="327"/>
      <c r="BP115" s="327"/>
      <c r="BQ115" s="327"/>
      <c r="BR115" s="327"/>
      <c r="BS115" s="327"/>
      <c r="BT115" s="327"/>
      <c r="BU115" s="327"/>
      <c r="BV115" s="327"/>
      <c r="BW115" s="327"/>
      <c r="BX115" s="327"/>
      <c r="BY115" s="327"/>
      <c r="BZ115" s="327"/>
      <c r="CA115" s="327"/>
      <c r="CB115" s="352"/>
      <c r="CD115" s="353"/>
      <c r="CE115" s="353"/>
      <c r="CF115" s="353"/>
      <c r="CG115" s="353"/>
      <c r="CH115" s="353"/>
      <c r="CI115" s="353"/>
      <c r="CJ115" s="353"/>
      <c r="CK115" s="353"/>
      <c r="CL115" s="353"/>
      <c r="CM115" s="353"/>
      <c r="CN115" s="353"/>
      <c r="CO115" s="353"/>
      <c r="CP115" s="353"/>
      <c r="CQ115" s="353"/>
      <c r="CR115" s="353"/>
      <c r="CS115" s="353"/>
      <c r="CT115" s="353"/>
      <c r="CU115" s="353"/>
      <c r="CV115" s="353"/>
      <c r="CW115" s="353"/>
      <c r="CX115" s="353"/>
      <c r="CY115" s="353"/>
      <c r="CZ115" s="353"/>
      <c r="DA115" s="353"/>
      <c r="DB115" s="353"/>
      <c r="DC115" s="353"/>
      <c r="DD115" s="353"/>
      <c r="DE115" s="377"/>
      <c r="DF115" s="353"/>
      <c r="DG115" s="353"/>
      <c r="DH115" s="353"/>
      <c r="DI115" s="353"/>
      <c r="DJ115" s="353"/>
      <c r="DK115" s="369"/>
      <c r="DL115" s="369"/>
      <c r="DM115" s="369"/>
      <c r="DN115" s="369"/>
      <c r="DO115" s="369"/>
      <c r="DP115" s="369"/>
      <c r="DQ115" s="369"/>
      <c r="DR115" s="369"/>
      <c r="DS115" s="369"/>
      <c r="DT115" s="369"/>
      <c r="DU115" s="369"/>
      <c r="DV115" s="369"/>
      <c r="DW115" s="369"/>
      <c r="DX115" s="369"/>
      <c r="DY115" s="369"/>
      <c r="DZ115" s="369"/>
      <c r="EA115" s="369"/>
      <c r="EB115" s="369"/>
      <c r="EC115" s="369"/>
      <c r="ED115" s="369"/>
      <c r="EE115" s="369"/>
      <c r="EF115" s="369"/>
      <c r="EG115" s="369"/>
      <c r="EH115" s="369"/>
      <c r="EI115" s="369"/>
      <c r="EJ115" s="369"/>
      <c r="EK115" s="369"/>
      <c r="EL115" s="369"/>
      <c r="EM115" s="369"/>
      <c r="EN115" s="369"/>
      <c r="EO115" s="369"/>
      <c r="EP115" s="369"/>
      <c r="EQ115" s="369"/>
      <c r="ER115" s="369"/>
      <c r="ES115" s="369"/>
      <c r="ET115" s="369"/>
      <c r="EU115" s="369"/>
      <c r="EV115" s="369"/>
      <c r="EW115" s="369"/>
    </row>
    <row r="116" customHeight="1" spans="2:153">
      <c r="B116" s="276"/>
      <c r="C116" s="278" t="s">
        <v>21</v>
      </c>
      <c r="D116" s="278"/>
      <c r="E116" s="279"/>
      <c r="F116" s="279"/>
      <c r="G116" s="279"/>
      <c r="H116" s="279"/>
      <c r="I116" s="279"/>
      <c r="J116" s="279"/>
      <c r="K116" s="279"/>
      <c r="L116" s="279"/>
      <c r="M116" s="279"/>
      <c r="N116" s="279"/>
      <c r="O116" s="279"/>
      <c r="P116" s="279"/>
      <c r="Q116" s="279"/>
      <c r="R116" s="279"/>
      <c r="S116" s="307"/>
      <c r="T116" s="307"/>
      <c r="U116" s="276"/>
      <c r="V116" s="278" t="s">
        <v>21</v>
      </c>
      <c r="W116" s="278"/>
      <c r="X116" s="279"/>
      <c r="Y116" s="279"/>
      <c r="Z116" s="279"/>
      <c r="AA116" s="279"/>
      <c r="AB116" s="279"/>
      <c r="AC116" s="279"/>
      <c r="AD116" s="279"/>
      <c r="AE116" s="279"/>
      <c r="AF116" s="279"/>
      <c r="AG116" s="279"/>
      <c r="AH116" s="279"/>
      <c r="AI116" s="279"/>
      <c r="AJ116" s="279"/>
      <c r="AK116" s="279"/>
      <c r="AL116" s="307"/>
      <c r="AM116" s="307"/>
      <c r="AN116" s="276"/>
      <c r="AO116" s="294"/>
      <c r="AP116" s="328"/>
      <c r="AQ116" s="327"/>
      <c r="AR116" s="327"/>
      <c r="AS116" s="327"/>
      <c r="AT116" s="327"/>
      <c r="AU116" s="327"/>
      <c r="AV116" s="327"/>
      <c r="AW116" s="327"/>
      <c r="AX116" s="327"/>
      <c r="AY116" s="327"/>
      <c r="AZ116" s="327"/>
      <c r="BA116" s="327"/>
      <c r="BB116" s="327"/>
      <c r="BC116" s="327"/>
      <c r="BD116" s="327"/>
      <c r="BE116" s="327"/>
      <c r="BF116" s="327"/>
      <c r="BG116" s="327"/>
      <c r="BH116" s="327"/>
      <c r="BI116" s="328"/>
      <c r="BJ116" s="327"/>
      <c r="BK116" s="327"/>
      <c r="BL116" s="327"/>
      <c r="BM116" s="327"/>
      <c r="BN116" s="327"/>
      <c r="BO116" s="327"/>
      <c r="BP116" s="327"/>
      <c r="BQ116" s="327"/>
      <c r="BR116" s="327"/>
      <c r="BS116" s="327"/>
      <c r="BT116" s="327"/>
      <c r="BU116" s="327"/>
      <c r="BV116" s="327"/>
      <c r="BW116" s="327"/>
      <c r="BX116" s="327"/>
      <c r="BY116" s="327"/>
      <c r="BZ116" s="327"/>
      <c r="CA116" s="327"/>
      <c r="CB116" s="352"/>
      <c r="CD116" s="353"/>
      <c r="CE116" s="355" t="s">
        <v>8</v>
      </c>
      <c r="CF116" s="355"/>
      <c r="CG116" s="355"/>
      <c r="CH116" s="355"/>
      <c r="CI116" s="356" t="s">
        <v>12</v>
      </c>
      <c r="CJ116" s="356"/>
      <c r="CK116" s="356"/>
      <c r="CL116" s="364"/>
      <c r="CM116" s="364"/>
      <c r="CN116" s="364"/>
      <c r="CO116" s="364"/>
      <c r="CP116" s="364"/>
      <c r="CQ116" s="364"/>
      <c r="CR116" s="364"/>
      <c r="CS116" s="364"/>
      <c r="CT116" s="353"/>
      <c r="CU116" s="355" t="s">
        <v>8</v>
      </c>
      <c r="CV116" s="355"/>
      <c r="CW116" s="355"/>
      <c r="CX116" s="355"/>
      <c r="CY116" s="356" t="s">
        <v>12</v>
      </c>
      <c r="CZ116" s="356"/>
      <c r="DA116" s="356"/>
      <c r="DB116" s="364"/>
      <c r="DC116" s="364"/>
      <c r="DD116" s="364"/>
      <c r="DE116" s="364"/>
      <c r="DF116" s="364"/>
      <c r="DG116" s="364"/>
      <c r="DH116" s="364"/>
      <c r="DI116" s="364"/>
      <c r="DJ116" s="353"/>
      <c r="DK116" s="369"/>
      <c r="DL116" s="369"/>
      <c r="DM116" s="369"/>
      <c r="DN116" s="369"/>
      <c r="DO116" s="369"/>
      <c r="DP116" s="369"/>
      <c r="DQ116" s="369"/>
      <c r="DR116" s="369"/>
      <c r="DS116" s="369"/>
      <c r="DT116" s="369"/>
      <c r="DU116" s="369"/>
      <c r="DV116" s="369"/>
      <c r="DW116" s="369"/>
      <c r="DX116" s="369"/>
      <c r="DY116" s="369"/>
      <c r="DZ116" s="369"/>
      <c r="EA116" s="369"/>
      <c r="EB116" s="369"/>
      <c r="EC116" s="369"/>
      <c r="ED116" s="369"/>
      <c r="EE116" s="369"/>
      <c r="EF116" s="369"/>
      <c r="EG116" s="369"/>
      <c r="EH116" s="369"/>
      <c r="EI116" s="369"/>
      <c r="EJ116" s="369"/>
      <c r="EK116" s="369"/>
      <c r="EL116" s="369"/>
      <c r="EM116" s="369"/>
      <c r="EN116" s="369"/>
      <c r="EO116" s="369"/>
      <c r="EP116" s="369"/>
      <c r="EQ116" s="369"/>
      <c r="ER116" s="369"/>
      <c r="ES116" s="369"/>
      <c r="ET116" s="369"/>
      <c r="EU116" s="369"/>
      <c r="EV116" s="369"/>
      <c r="EW116" s="369"/>
    </row>
    <row r="117" customHeight="1" spans="2:153">
      <c r="B117" s="276"/>
      <c r="C117" s="280"/>
      <c r="D117" s="280"/>
      <c r="E117" s="279"/>
      <c r="F117" s="279"/>
      <c r="G117" s="279"/>
      <c r="H117" s="279"/>
      <c r="I117" s="279"/>
      <c r="J117" s="279"/>
      <c r="K117" s="279"/>
      <c r="L117" s="279"/>
      <c r="M117" s="279"/>
      <c r="N117" s="279"/>
      <c r="O117" s="279"/>
      <c r="P117" s="279"/>
      <c r="Q117" s="279"/>
      <c r="R117" s="279"/>
      <c r="S117" s="307"/>
      <c r="T117" s="307"/>
      <c r="U117" s="276"/>
      <c r="V117" s="280"/>
      <c r="W117" s="280"/>
      <c r="X117" s="279"/>
      <c r="Y117" s="279"/>
      <c r="Z117" s="279"/>
      <c r="AA117" s="279"/>
      <c r="AB117" s="279"/>
      <c r="AC117" s="279"/>
      <c r="AD117" s="279"/>
      <c r="AE117" s="279"/>
      <c r="AF117" s="279"/>
      <c r="AG117" s="279"/>
      <c r="AH117" s="279"/>
      <c r="AI117" s="279"/>
      <c r="AJ117" s="279"/>
      <c r="AK117" s="279"/>
      <c r="AL117" s="307"/>
      <c r="AM117" s="307"/>
      <c r="AN117" s="276"/>
      <c r="AO117" s="294"/>
      <c r="AP117" s="328"/>
      <c r="AQ117" s="327"/>
      <c r="AR117" s="327"/>
      <c r="AS117" s="327"/>
      <c r="AT117" s="327"/>
      <c r="AU117" s="327"/>
      <c r="AV117" s="327"/>
      <c r="AW117" s="327"/>
      <c r="AX117" s="327"/>
      <c r="AY117" s="327"/>
      <c r="AZ117" s="327"/>
      <c r="BA117" s="327"/>
      <c r="BB117" s="327"/>
      <c r="BC117" s="327"/>
      <c r="BD117" s="327"/>
      <c r="BE117" s="327"/>
      <c r="BF117" s="327"/>
      <c r="BG117" s="327"/>
      <c r="BH117" s="327"/>
      <c r="BI117" s="328"/>
      <c r="BJ117" s="327"/>
      <c r="BK117" s="327"/>
      <c r="BL117" s="327"/>
      <c r="BM117" s="327"/>
      <c r="BN117" s="327"/>
      <c r="BO117" s="327"/>
      <c r="BP117" s="327"/>
      <c r="BQ117" s="327"/>
      <c r="BR117" s="327"/>
      <c r="BS117" s="327"/>
      <c r="BT117" s="327"/>
      <c r="BU117" s="327"/>
      <c r="BV117" s="327"/>
      <c r="BW117" s="327"/>
      <c r="BX117" s="327"/>
      <c r="BY117" s="327"/>
      <c r="BZ117" s="327"/>
      <c r="CA117" s="327"/>
      <c r="CB117" s="352"/>
      <c r="CD117" s="353"/>
      <c r="CE117" s="355"/>
      <c r="CF117" s="355"/>
      <c r="CG117" s="355"/>
      <c r="CH117" s="355"/>
      <c r="CI117" s="356"/>
      <c r="CJ117" s="356"/>
      <c r="CK117" s="356"/>
      <c r="CL117" s="364"/>
      <c r="CM117" s="364"/>
      <c r="CN117" s="364"/>
      <c r="CO117" s="364"/>
      <c r="CP117" s="364"/>
      <c r="CQ117" s="364"/>
      <c r="CR117" s="364"/>
      <c r="CS117" s="364"/>
      <c r="CT117" s="353"/>
      <c r="CU117" s="355"/>
      <c r="CV117" s="355"/>
      <c r="CW117" s="355"/>
      <c r="CX117" s="355"/>
      <c r="CY117" s="356"/>
      <c r="CZ117" s="356"/>
      <c r="DA117" s="356"/>
      <c r="DB117" s="364"/>
      <c r="DC117" s="364"/>
      <c r="DD117" s="364"/>
      <c r="DE117" s="364"/>
      <c r="DF117" s="364"/>
      <c r="DG117" s="364"/>
      <c r="DH117" s="364"/>
      <c r="DI117" s="364"/>
      <c r="DJ117" s="353"/>
      <c r="DK117" s="369"/>
      <c r="DL117" s="369"/>
      <c r="DM117" s="369"/>
      <c r="DN117" s="369"/>
      <c r="DO117" s="369"/>
      <c r="DP117" s="369"/>
      <c r="DQ117" s="369"/>
      <c r="DR117" s="369"/>
      <c r="DS117" s="369"/>
      <c r="DT117" s="369"/>
      <c r="DU117" s="369"/>
      <c r="DV117" s="369"/>
      <c r="DW117" s="369"/>
      <c r="DX117" s="369"/>
      <c r="DY117" s="369"/>
      <c r="DZ117" s="369"/>
      <c r="EA117" s="369"/>
      <c r="EB117" s="369"/>
      <c r="EC117" s="369"/>
      <c r="ED117" s="369"/>
      <c r="EE117" s="369"/>
      <c r="EF117" s="369"/>
      <c r="EG117" s="369"/>
      <c r="EH117" s="369"/>
      <c r="EI117" s="369"/>
      <c r="EJ117" s="369"/>
      <c r="EK117" s="369"/>
      <c r="EL117" s="369"/>
      <c r="EM117" s="369"/>
      <c r="EN117" s="369"/>
      <c r="EO117" s="369"/>
      <c r="EP117" s="369"/>
      <c r="EQ117" s="369"/>
      <c r="ER117" s="369"/>
      <c r="ES117" s="369"/>
      <c r="ET117" s="369"/>
      <c r="EU117" s="369"/>
      <c r="EV117" s="369"/>
      <c r="EW117" s="369"/>
    </row>
    <row r="118" customHeight="1" spans="2:153">
      <c r="B118" s="276"/>
      <c r="C118" s="281" t="s">
        <v>66</v>
      </c>
      <c r="D118" s="282"/>
      <c r="E118" s="282"/>
      <c r="F118" s="282"/>
      <c r="G118" s="282"/>
      <c r="H118" s="282"/>
      <c r="I118" s="282"/>
      <c r="J118" s="282"/>
      <c r="K118" s="282"/>
      <c r="L118" s="282"/>
      <c r="M118" s="282"/>
      <c r="N118" s="282"/>
      <c r="O118" s="282"/>
      <c r="P118" s="282"/>
      <c r="Q118" s="282"/>
      <c r="R118" s="282"/>
      <c r="S118" s="282"/>
      <c r="T118" s="282"/>
      <c r="U118" s="276"/>
      <c r="V118" s="281" t="s">
        <v>66</v>
      </c>
      <c r="W118" s="282"/>
      <c r="X118" s="282"/>
      <c r="Y118" s="282"/>
      <c r="Z118" s="282"/>
      <c r="AA118" s="282"/>
      <c r="AB118" s="282"/>
      <c r="AC118" s="282"/>
      <c r="AD118" s="282"/>
      <c r="AE118" s="282"/>
      <c r="AF118" s="282"/>
      <c r="AG118" s="282"/>
      <c r="AH118" s="282"/>
      <c r="AI118" s="282"/>
      <c r="AJ118" s="282"/>
      <c r="AK118" s="282"/>
      <c r="AL118" s="282"/>
      <c r="AM118" s="282"/>
      <c r="AN118" s="276"/>
      <c r="AO118" s="294"/>
      <c r="AP118" s="328"/>
      <c r="AQ118" s="327"/>
      <c r="AR118" s="327"/>
      <c r="AS118" s="327"/>
      <c r="AT118" s="327"/>
      <c r="AU118" s="327"/>
      <c r="AV118" s="327"/>
      <c r="AW118" s="327"/>
      <c r="AX118" s="327"/>
      <c r="AY118" s="327"/>
      <c r="AZ118" s="327"/>
      <c r="BA118" s="327"/>
      <c r="BB118" s="327"/>
      <c r="BC118" s="327"/>
      <c r="BD118" s="327"/>
      <c r="BE118" s="327"/>
      <c r="BF118" s="327"/>
      <c r="BG118" s="327"/>
      <c r="BH118" s="327"/>
      <c r="BI118" s="328"/>
      <c r="BJ118" s="327"/>
      <c r="BK118" s="327"/>
      <c r="BL118" s="327"/>
      <c r="BM118" s="327"/>
      <c r="BN118" s="327"/>
      <c r="BO118" s="327"/>
      <c r="BP118" s="327"/>
      <c r="BQ118" s="327"/>
      <c r="BR118" s="327"/>
      <c r="BS118" s="327"/>
      <c r="BT118" s="327"/>
      <c r="BU118" s="327"/>
      <c r="BV118" s="327"/>
      <c r="BW118" s="327"/>
      <c r="BX118" s="327"/>
      <c r="BY118" s="327"/>
      <c r="BZ118" s="327"/>
      <c r="CA118" s="327"/>
      <c r="CB118" s="352"/>
      <c r="CD118" s="353"/>
      <c r="CE118" s="355"/>
      <c r="CF118" s="355"/>
      <c r="CG118" s="355"/>
      <c r="CH118" s="355"/>
      <c r="CI118" s="357" t="s">
        <v>69</v>
      </c>
      <c r="CJ118" s="357"/>
      <c r="CK118" s="357"/>
      <c r="CL118" s="365"/>
      <c r="CM118" s="365"/>
      <c r="CN118" s="365"/>
      <c r="CO118" s="365"/>
      <c r="CP118" s="365"/>
      <c r="CQ118" s="365"/>
      <c r="CR118" s="365"/>
      <c r="CS118" s="365"/>
      <c r="CT118" s="353"/>
      <c r="CU118" s="355"/>
      <c r="CV118" s="355"/>
      <c r="CW118" s="355"/>
      <c r="CX118" s="355"/>
      <c r="CY118" s="357" t="s">
        <v>69</v>
      </c>
      <c r="CZ118" s="357"/>
      <c r="DA118" s="357"/>
      <c r="DB118" s="365"/>
      <c r="DC118" s="365"/>
      <c r="DD118" s="365"/>
      <c r="DE118" s="365"/>
      <c r="DF118" s="365"/>
      <c r="DG118" s="365"/>
      <c r="DH118" s="365"/>
      <c r="DI118" s="365"/>
      <c r="DJ118" s="353"/>
      <c r="DK118" s="369"/>
      <c r="DL118" s="369"/>
      <c r="DM118" s="369"/>
      <c r="DN118" s="369"/>
      <c r="DO118" s="369"/>
      <c r="DP118" s="369"/>
      <c r="DQ118" s="369"/>
      <c r="DR118" s="369"/>
      <c r="DS118" s="369"/>
      <c r="DT118" s="369"/>
      <c r="DU118" s="369"/>
      <c r="DV118" s="369"/>
      <c r="DW118" s="369"/>
      <c r="DX118" s="369"/>
      <c r="DY118" s="369"/>
      <c r="DZ118" s="369"/>
      <c r="EA118" s="369"/>
      <c r="EB118" s="369"/>
      <c r="EC118" s="369"/>
      <c r="ED118" s="369"/>
      <c r="EE118" s="369"/>
      <c r="EF118" s="369"/>
      <c r="EG118" s="369"/>
      <c r="EH118" s="369"/>
      <c r="EI118" s="369"/>
      <c r="EJ118" s="369"/>
      <c r="EK118" s="369"/>
      <c r="EL118" s="369"/>
      <c r="EM118" s="369"/>
      <c r="EN118" s="369"/>
      <c r="EO118" s="369"/>
      <c r="EP118" s="369"/>
      <c r="EQ118" s="369"/>
      <c r="ER118" s="369"/>
      <c r="ES118" s="369"/>
      <c r="ET118" s="369"/>
      <c r="EU118" s="369"/>
      <c r="EV118" s="369"/>
      <c r="EW118" s="369"/>
    </row>
    <row r="119" customHeight="1" spans="2:153">
      <c r="B119" s="276"/>
      <c r="C119" s="281"/>
      <c r="D119" s="282"/>
      <c r="E119" s="282"/>
      <c r="F119" s="282"/>
      <c r="G119" s="282"/>
      <c r="H119" s="282"/>
      <c r="I119" s="282"/>
      <c r="J119" s="282"/>
      <c r="K119" s="282"/>
      <c r="L119" s="282"/>
      <c r="M119" s="282"/>
      <c r="N119" s="282"/>
      <c r="O119" s="282"/>
      <c r="P119" s="282"/>
      <c r="Q119" s="282"/>
      <c r="R119" s="282"/>
      <c r="S119" s="282"/>
      <c r="T119" s="282"/>
      <c r="U119" s="276"/>
      <c r="V119" s="281"/>
      <c r="W119" s="282"/>
      <c r="X119" s="282"/>
      <c r="Y119" s="282"/>
      <c r="Z119" s="282"/>
      <c r="AA119" s="282"/>
      <c r="AB119" s="282"/>
      <c r="AC119" s="282"/>
      <c r="AD119" s="282"/>
      <c r="AE119" s="282"/>
      <c r="AF119" s="282"/>
      <c r="AG119" s="282"/>
      <c r="AH119" s="282"/>
      <c r="AI119" s="282"/>
      <c r="AJ119" s="282"/>
      <c r="AK119" s="282"/>
      <c r="AL119" s="282"/>
      <c r="AM119" s="282"/>
      <c r="AN119" s="276"/>
      <c r="AO119" s="294"/>
      <c r="AP119" s="328"/>
      <c r="AQ119" s="327"/>
      <c r="AR119" s="327"/>
      <c r="AS119" s="327"/>
      <c r="AT119" s="327"/>
      <c r="AU119" s="327"/>
      <c r="AV119" s="327"/>
      <c r="AW119" s="327"/>
      <c r="AX119" s="327"/>
      <c r="AY119" s="327"/>
      <c r="AZ119" s="327"/>
      <c r="BA119" s="327"/>
      <c r="BB119" s="327"/>
      <c r="BC119" s="327"/>
      <c r="BD119" s="327"/>
      <c r="BE119" s="327"/>
      <c r="BF119" s="327"/>
      <c r="BG119" s="327"/>
      <c r="BH119" s="327"/>
      <c r="BI119" s="328"/>
      <c r="BJ119" s="327"/>
      <c r="BK119" s="327"/>
      <c r="BL119" s="327"/>
      <c r="BM119" s="327"/>
      <c r="BN119" s="327"/>
      <c r="BO119" s="327"/>
      <c r="BP119" s="327"/>
      <c r="BQ119" s="327"/>
      <c r="BR119" s="327"/>
      <c r="BS119" s="327"/>
      <c r="BT119" s="327"/>
      <c r="BU119" s="327"/>
      <c r="BV119" s="327"/>
      <c r="BW119" s="327"/>
      <c r="BX119" s="327"/>
      <c r="BY119" s="327"/>
      <c r="BZ119" s="327"/>
      <c r="CA119" s="327"/>
      <c r="CB119" s="352"/>
      <c r="CD119" s="353"/>
      <c r="CE119" s="355"/>
      <c r="CF119" s="355"/>
      <c r="CG119" s="355"/>
      <c r="CH119" s="355"/>
      <c r="CI119" s="357"/>
      <c r="CJ119" s="357"/>
      <c r="CK119" s="357"/>
      <c r="CL119" s="365"/>
      <c r="CM119" s="365"/>
      <c r="CN119" s="365"/>
      <c r="CO119" s="365"/>
      <c r="CP119" s="365"/>
      <c r="CQ119" s="365"/>
      <c r="CR119" s="365"/>
      <c r="CS119" s="365"/>
      <c r="CT119" s="353"/>
      <c r="CU119" s="355"/>
      <c r="CV119" s="355"/>
      <c r="CW119" s="355"/>
      <c r="CX119" s="355"/>
      <c r="CY119" s="357"/>
      <c r="CZ119" s="357"/>
      <c r="DA119" s="357"/>
      <c r="DB119" s="365"/>
      <c r="DC119" s="365"/>
      <c r="DD119" s="365"/>
      <c r="DE119" s="365"/>
      <c r="DF119" s="365"/>
      <c r="DG119" s="365"/>
      <c r="DH119" s="365"/>
      <c r="DI119" s="365"/>
      <c r="DJ119" s="353"/>
      <c r="DK119" s="369"/>
      <c r="DL119" s="369"/>
      <c r="DM119" s="369"/>
      <c r="DN119" s="369"/>
      <c r="DO119" s="369"/>
      <c r="DP119" s="369"/>
      <c r="DQ119" s="369"/>
      <c r="DR119" s="369"/>
      <c r="DS119" s="369"/>
      <c r="DT119" s="369"/>
      <c r="DU119" s="369"/>
      <c r="DV119" s="369"/>
      <c r="DW119" s="369"/>
      <c r="DX119" s="369"/>
      <c r="DY119" s="369"/>
      <c r="DZ119" s="369"/>
      <c r="EA119" s="369"/>
      <c r="EB119" s="369"/>
      <c r="EC119" s="369"/>
      <c r="ED119" s="369"/>
      <c r="EE119" s="369"/>
      <c r="EF119" s="369"/>
      <c r="EG119" s="369"/>
      <c r="EH119" s="369"/>
      <c r="EI119" s="369"/>
      <c r="EJ119" s="369"/>
      <c r="EK119" s="369"/>
      <c r="EL119" s="369"/>
      <c r="EM119" s="369"/>
      <c r="EN119" s="369"/>
      <c r="EO119" s="369"/>
      <c r="EP119" s="369"/>
      <c r="EQ119" s="369"/>
      <c r="ER119" s="369"/>
      <c r="ES119" s="369"/>
      <c r="ET119" s="369"/>
      <c r="EU119" s="369"/>
      <c r="EV119" s="369"/>
      <c r="EW119" s="369"/>
    </row>
    <row r="120" customHeight="1" spans="2:153">
      <c r="B120" s="276"/>
      <c r="C120" s="281"/>
      <c r="D120" s="282"/>
      <c r="E120" s="282"/>
      <c r="F120" s="282"/>
      <c r="G120" s="282"/>
      <c r="H120" s="282"/>
      <c r="I120" s="282"/>
      <c r="J120" s="282"/>
      <c r="K120" s="282"/>
      <c r="L120" s="282"/>
      <c r="M120" s="282"/>
      <c r="N120" s="282"/>
      <c r="O120" s="282"/>
      <c r="P120" s="282"/>
      <c r="Q120" s="282"/>
      <c r="R120" s="282"/>
      <c r="S120" s="282"/>
      <c r="T120" s="282"/>
      <c r="U120" s="276"/>
      <c r="V120" s="281"/>
      <c r="W120" s="282"/>
      <c r="X120" s="282"/>
      <c r="Y120" s="282"/>
      <c r="Z120" s="282"/>
      <c r="AA120" s="282"/>
      <c r="AB120" s="282"/>
      <c r="AC120" s="282"/>
      <c r="AD120" s="282"/>
      <c r="AE120" s="282"/>
      <c r="AF120" s="282"/>
      <c r="AG120" s="282"/>
      <c r="AH120" s="282"/>
      <c r="AI120" s="282"/>
      <c r="AJ120" s="282"/>
      <c r="AK120" s="282"/>
      <c r="AL120" s="282"/>
      <c r="AM120" s="282"/>
      <c r="AN120" s="276"/>
      <c r="AO120" s="294"/>
      <c r="AP120" s="328"/>
      <c r="AQ120" s="327"/>
      <c r="AR120" s="327"/>
      <c r="AS120" s="327"/>
      <c r="AT120" s="327"/>
      <c r="AU120" s="327"/>
      <c r="AV120" s="327"/>
      <c r="AW120" s="327"/>
      <c r="AX120" s="327"/>
      <c r="AY120" s="327"/>
      <c r="AZ120" s="327"/>
      <c r="BA120" s="327"/>
      <c r="BB120" s="327"/>
      <c r="BC120" s="327"/>
      <c r="BD120" s="327"/>
      <c r="BE120" s="327"/>
      <c r="BF120" s="327"/>
      <c r="BG120" s="327"/>
      <c r="BH120" s="327"/>
      <c r="BI120" s="328"/>
      <c r="BJ120" s="327"/>
      <c r="BK120" s="327"/>
      <c r="BL120" s="327"/>
      <c r="BM120" s="327"/>
      <c r="BN120" s="327"/>
      <c r="BO120" s="327"/>
      <c r="BP120" s="327"/>
      <c r="BQ120" s="327"/>
      <c r="BR120" s="327"/>
      <c r="BS120" s="327"/>
      <c r="BT120" s="327"/>
      <c r="BU120" s="327"/>
      <c r="BV120" s="327"/>
      <c r="BW120" s="327"/>
      <c r="BX120" s="327"/>
      <c r="BY120" s="327"/>
      <c r="BZ120" s="327"/>
      <c r="CA120" s="327"/>
      <c r="CB120" s="352"/>
      <c r="CD120" s="353"/>
      <c r="CE120" s="355"/>
      <c r="CF120" s="355"/>
      <c r="CG120" s="355"/>
      <c r="CH120" s="355"/>
      <c r="CI120" s="358" t="s">
        <v>72</v>
      </c>
      <c r="CJ120" s="358"/>
      <c r="CK120" s="358"/>
      <c r="CL120" s="366">
        <v>0</v>
      </c>
      <c r="CM120" s="366"/>
      <c r="CN120" s="367"/>
      <c r="CO120" s="367"/>
      <c r="CP120" s="367"/>
      <c r="CQ120" s="367"/>
      <c r="CR120" s="367"/>
      <c r="CS120" s="367"/>
      <c r="CT120" s="353"/>
      <c r="CU120" s="355"/>
      <c r="CV120" s="355"/>
      <c r="CW120" s="355"/>
      <c r="CX120" s="355"/>
      <c r="CY120" s="358" t="s">
        <v>72</v>
      </c>
      <c r="CZ120" s="358"/>
      <c r="DA120" s="358"/>
      <c r="DB120" s="366">
        <v>0</v>
      </c>
      <c r="DC120" s="366"/>
      <c r="DD120" s="367"/>
      <c r="DE120" s="367"/>
      <c r="DF120" s="367"/>
      <c r="DG120" s="367"/>
      <c r="DH120" s="367"/>
      <c r="DI120" s="367"/>
      <c r="DJ120" s="353"/>
      <c r="DK120" s="369"/>
      <c r="DL120" s="369"/>
      <c r="DM120" s="369"/>
      <c r="DN120" s="369"/>
      <c r="DO120" s="369"/>
      <c r="DP120" s="369"/>
      <c r="DQ120" s="369"/>
      <c r="DR120" s="369"/>
      <c r="DS120" s="369"/>
      <c r="DT120" s="369"/>
      <c r="DU120" s="369"/>
      <c r="DV120" s="369"/>
      <c r="DW120" s="369"/>
      <c r="DX120" s="369"/>
      <c r="DY120" s="369"/>
      <c r="DZ120" s="369"/>
      <c r="EA120" s="369"/>
      <c r="EB120" s="369"/>
      <c r="EC120" s="369"/>
      <c r="ED120" s="369"/>
      <c r="EE120" s="369"/>
      <c r="EF120" s="369"/>
      <c r="EG120" s="369"/>
      <c r="EH120" s="369"/>
      <c r="EI120" s="369"/>
      <c r="EJ120" s="369"/>
      <c r="EK120" s="369"/>
      <c r="EL120" s="369"/>
      <c r="EM120" s="369"/>
      <c r="EN120" s="369"/>
      <c r="EO120" s="369"/>
      <c r="EP120" s="369"/>
      <c r="EQ120" s="369"/>
      <c r="ER120" s="369"/>
      <c r="ES120" s="369"/>
      <c r="ET120" s="369"/>
      <c r="EU120" s="369"/>
      <c r="EV120" s="369"/>
      <c r="EW120" s="369"/>
    </row>
    <row r="121" customHeight="1" spans="2:153">
      <c r="B121" s="276"/>
      <c r="C121" s="283" t="s">
        <v>73</v>
      </c>
      <c r="D121" s="284"/>
      <c r="E121" s="284"/>
      <c r="F121" s="284"/>
      <c r="G121" s="284"/>
      <c r="H121" s="284"/>
      <c r="I121" s="284"/>
      <c r="J121" s="284"/>
      <c r="K121" s="284"/>
      <c r="L121" s="284"/>
      <c r="M121" s="284"/>
      <c r="N121" s="284"/>
      <c r="O121" s="284"/>
      <c r="P121" s="284"/>
      <c r="Q121" s="284"/>
      <c r="R121" s="284"/>
      <c r="S121" s="284"/>
      <c r="T121" s="284"/>
      <c r="U121" s="276"/>
      <c r="V121" s="283" t="s">
        <v>73</v>
      </c>
      <c r="W121" s="284"/>
      <c r="X121" s="284"/>
      <c r="Y121" s="284"/>
      <c r="Z121" s="284"/>
      <c r="AA121" s="284"/>
      <c r="AB121" s="284"/>
      <c r="AC121" s="284"/>
      <c r="AD121" s="284"/>
      <c r="AE121" s="284"/>
      <c r="AF121" s="284"/>
      <c r="AG121" s="284"/>
      <c r="AH121" s="284"/>
      <c r="AI121" s="284"/>
      <c r="AJ121" s="284"/>
      <c r="AK121" s="284"/>
      <c r="AL121" s="284"/>
      <c r="AM121" s="284"/>
      <c r="AN121" s="276"/>
      <c r="AO121" s="294"/>
      <c r="AP121" s="328"/>
      <c r="AQ121" s="327"/>
      <c r="AR121" s="327"/>
      <c r="AS121" s="327"/>
      <c r="AT121" s="327"/>
      <c r="AU121" s="327"/>
      <c r="AV121" s="327"/>
      <c r="AW121" s="327"/>
      <c r="AX121" s="327"/>
      <c r="AY121" s="327"/>
      <c r="AZ121" s="327"/>
      <c r="BA121" s="327"/>
      <c r="BB121" s="327"/>
      <c r="BC121" s="327"/>
      <c r="BD121" s="327"/>
      <c r="BE121" s="327"/>
      <c r="BF121" s="327"/>
      <c r="BG121" s="327"/>
      <c r="BH121" s="327"/>
      <c r="BI121" s="328"/>
      <c r="BJ121" s="327"/>
      <c r="BK121" s="327"/>
      <c r="BL121" s="327"/>
      <c r="BM121" s="327"/>
      <c r="BN121" s="327"/>
      <c r="BO121" s="327"/>
      <c r="BP121" s="327"/>
      <c r="BQ121" s="327"/>
      <c r="BR121" s="327"/>
      <c r="BS121" s="327"/>
      <c r="BT121" s="327"/>
      <c r="BU121" s="327"/>
      <c r="BV121" s="327"/>
      <c r="BW121" s="327"/>
      <c r="BX121" s="327"/>
      <c r="BY121" s="327"/>
      <c r="BZ121" s="327"/>
      <c r="CA121" s="327"/>
      <c r="CB121" s="352"/>
      <c r="CD121" s="353"/>
      <c r="CE121" s="355"/>
      <c r="CF121" s="355"/>
      <c r="CG121" s="355"/>
      <c r="CH121" s="355"/>
      <c r="CI121" s="358"/>
      <c r="CJ121" s="358"/>
      <c r="CK121" s="358"/>
      <c r="CL121" s="366"/>
      <c r="CM121" s="366"/>
      <c r="CN121" s="367"/>
      <c r="CO121" s="367"/>
      <c r="CP121" s="367"/>
      <c r="CQ121" s="367"/>
      <c r="CR121" s="367"/>
      <c r="CS121" s="367"/>
      <c r="CT121" s="353"/>
      <c r="CU121" s="355"/>
      <c r="CV121" s="355"/>
      <c r="CW121" s="355"/>
      <c r="CX121" s="355"/>
      <c r="CY121" s="358"/>
      <c r="CZ121" s="358"/>
      <c r="DA121" s="358"/>
      <c r="DB121" s="366"/>
      <c r="DC121" s="366"/>
      <c r="DD121" s="367"/>
      <c r="DE121" s="367"/>
      <c r="DF121" s="367"/>
      <c r="DG121" s="367"/>
      <c r="DH121" s="367"/>
      <c r="DI121" s="367"/>
      <c r="DJ121" s="353"/>
      <c r="DK121" s="369"/>
      <c r="DL121" s="369"/>
      <c r="DM121" s="369"/>
      <c r="DN121" s="369"/>
      <c r="DO121" s="369"/>
      <c r="DP121" s="369"/>
      <c r="DQ121" s="369"/>
      <c r="DR121" s="369"/>
      <c r="DS121" s="369"/>
      <c r="DT121" s="369"/>
      <c r="DU121" s="369"/>
      <c r="DV121" s="369"/>
      <c r="DW121" s="369"/>
      <c r="DX121" s="369"/>
      <c r="DY121" s="369"/>
      <c r="DZ121" s="369"/>
      <c r="EA121" s="369"/>
      <c r="EB121" s="369"/>
      <c r="EC121" s="369"/>
      <c r="ED121" s="369"/>
      <c r="EE121" s="369"/>
      <c r="EF121" s="369"/>
      <c r="EG121" s="369"/>
      <c r="EH121" s="369"/>
      <c r="EI121" s="369"/>
      <c r="EJ121" s="369"/>
      <c r="EK121" s="369"/>
      <c r="EL121" s="369"/>
      <c r="EM121" s="369"/>
      <c r="EN121" s="369"/>
      <c r="EO121" s="369"/>
      <c r="EP121" s="369"/>
      <c r="EQ121" s="369"/>
      <c r="ER121" s="369"/>
      <c r="ES121" s="369"/>
      <c r="ET121" s="369"/>
      <c r="EU121" s="369"/>
      <c r="EV121" s="369"/>
      <c r="EW121" s="369"/>
    </row>
    <row r="122" customHeight="1" spans="2:153">
      <c r="B122" s="276"/>
      <c r="C122" s="283"/>
      <c r="D122" s="284"/>
      <c r="E122" s="284"/>
      <c r="F122" s="284"/>
      <c r="G122" s="284"/>
      <c r="H122" s="284"/>
      <c r="I122" s="284"/>
      <c r="J122" s="284"/>
      <c r="K122" s="284"/>
      <c r="L122" s="284"/>
      <c r="M122" s="284"/>
      <c r="N122" s="284"/>
      <c r="O122" s="284"/>
      <c r="P122" s="284"/>
      <c r="Q122" s="284"/>
      <c r="R122" s="284"/>
      <c r="S122" s="284"/>
      <c r="T122" s="284"/>
      <c r="U122" s="276"/>
      <c r="V122" s="283"/>
      <c r="W122" s="284"/>
      <c r="X122" s="284"/>
      <c r="Y122" s="284"/>
      <c r="Z122" s="284"/>
      <c r="AA122" s="284"/>
      <c r="AB122" s="284"/>
      <c r="AC122" s="284"/>
      <c r="AD122" s="284"/>
      <c r="AE122" s="284"/>
      <c r="AF122" s="284"/>
      <c r="AG122" s="284"/>
      <c r="AH122" s="284"/>
      <c r="AI122" s="284"/>
      <c r="AJ122" s="284"/>
      <c r="AK122" s="284"/>
      <c r="AL122" s="284"/>
      <c r="AM122" s="284"/>
      <c r="AN122" s="276"/>
      <c r="AO122" s="294"/>
      <c r="AP122" s="328"/>
      <c r="AQ122" s="327"/>
      <c r="AR122" s="327"/>
      <c r="AS122" s="327"/>
      <c r="AT122" s="327"/>
      <c r="AU122" s="327"/>
      <c r="AV122" s="327"/>
      <c r="AW122" s="327"/>
      <c r="AX122" s="327"/>
      <c r="AY122" s="327"/>
      <c r="AZ122" s="327"/>
      <c r="BA122" s="327"/>
      <c r="BB122" s="327"/>
      <c r="BC122" s="327"/>
      <c r="BD122" s="327"/>
      <c r="BE122" s="327"/>
      <c r="BF122" s="327"/>
      <c r="BG122" s="327"/>
      <c r="BH122" s="327"/>
      <c r="BI122" s="328"/>
      <c r="BJ122" s="327"/>
      <c r="BK122" s="327"/>
      <c r="BL122" s="327"/>
      <c r="BM122" s="327"/>
      <c r="BN122" s="327"/>
      <c r="BO122" s="327"/>
      <c r="BP122" s="327"/>
      <c r="BQ122" s="327"/>
      <c r="BR122" s="327"/>
      <c r="BS122" s="327"/>
      <c r="BT122" s="327"/>
      <c r="BU122" s="327"/>
      <c r="BV122" s="327"/>
      <c r="BW122" s="327"/>
      <c r="BX122" s="327"/>
      <c r="BY122" s="327"/>
      <c r="BZ122" s="327"/>
      <c r="CA122" s="327"/>
      <c r="CB122" s="352"/>
      <c r="CD122" s="353"/>
      <c r="CE122" s="359" t="s">
        <v>74</v>
      </c>
      <c r="CF122" s="359"/>
      <c r="CG122" s="359"/>
      <c r="CH122" s="359"/>
      <c r="CI122" s="359"/>
      <c r="CJ122" s="359"/>
      <c r="CK122" s="359"/>
      <c r="CL122" s="359"/>
      <c r="CM122" s="359"/>
      <c r="CN122" s="359"/>
      <c r="CO122" s="359"/>
      <c r="CP122" s="359"/>
      <c r="CQ122" s="359"/>
      <c r="CR122" s="359"/>
      <c r="CS122" s="359"/>
      <c r="CT122" s="353"/>
      <c r="CU122" s="359" t="s">
        <v>74</v>
      </c>
      <c r="CV122" s="359"/>
      <c r="CW122" s="359"/>
      <c r="CX122" s="359"/>
      <c r="CY122" s="359"/>
      <c r="CZ122" s="359"/>
      <c r="DA122" s="359"/>
      <c r="DB122" s="359"/>
      <c r="DC122" s="359"/>
      <c r="DD122" s="359"/>
      <c r="DE122" s="359"/>
      <c r="DF122" s="359"/>
      <c r="DG122" s="359"/>
      <c r="DH122" s="359"/>
      <c r="DI122" s="359"/>
      <c r="DJ122" s="353"/>
      <c r="DK122" s="369"/>
      <c r="DL122" s="369"/>
      <c r="DM122" s="369"/>
      <c r="DN122" s="369"/>
      <c r="DO122" s="369"/>
      <c r="DP122" s="369"/>
      <c r="DQ122" s="369"/>
      <c r="DR122" s="369"/>
      <c r="DS122" s="369"/>
      <c r="DT122" s="369"/>
      <c r="DU122" s="369"/>
      <c r="DV122" s="369"/>
      <c r="DW122" s="369"/>
      <c r="DX122" s="369"/>
      <c r="DY122" s="369"/>
      <c r="DZ122" s="369"/>
      <c r="EA122" s="369"/>
      <c r="EB122" s="369"/>
      <c r="EC122" s="369"/>
      <c r="ED122" s="369"/>
      <c r="EE122" s="369"/>
      <c r="EF122" s="369"/>
      <c r="EG122" s="369"/>
      <c r="EH122" s="369"/>
      <c r="EI122" s="369"/>
      <c r="EJ122" s="369"/>
      <c r="EK122" s="369"/>
      <c r="EL122" s="369"/>
      <c r="EM122" s="369"/>
      <c r="EN122" s="369"/>
      <c r="EO122" s="369"/>
      <c r="EP122" s="369"/>
      <c r="EQ122" s="369"/>
      <c r="ER122" s="369"/>
      <c r="ES122" s="369"/>
      <c r="ET122" s="369"/>
      <c r="EU122" s="369"/>
      <c r="EV122" s="369"/>
      <c r="EW122" s="369"/>
    </row>
    <row r="123" customHeight="1" spans="2:153">
      <c r="B123" s="276"/>
      <c r="C123" s="283"/>
      <c r="D123" s="284"/>
      <c r="E123" s="284"/>
      <c r="F123" s="284"/>
      <c r="G123" s="284"/>
      <c r="H123" s="284"/>
      <c r="I123" s="284"/>
      <c r="J123" s="284"/>
      <c r="K123" s="284"/>
      <c r="L123" s="284"/>
      <c r="M123" s="284"/>
      <c r="N123" s="284"/>
      <c r="O123" s="284"/>
      <c r="P123" s="284"/>
      <c r="Q123" s="284"/>
      <c r="R123" s="284"/>
      <c r="S123" s="284"/>
      <c r="T123" s="284"/>
      <c r="U123" s="276"/>
      <c r="V123" s="283"/>
      <c r="W123" s="284"/>
      <c r="X123" s="284"/>
      <c r="Y123" s="284"/>
      <c r="Z123" s="284"/>
      <c r="AA123" s="284"/>
      <c r="AB123" s="284"/>
      <c r="AC123" s="284"/>
      <c r="AD123" s="284"/>
      <c r="AE123" s="284"/>
      <c r="AF123" s="284"/>
      <c r="AG123" s="284"/>
      <c r="AH123" s="284"/>
      <c r="AI123" s="284"/>
      <c r="AJ123" s="284"/>
      <c r="AK123" s="284"/>
      <c r="AL123" s="284"/>
      <c r="AM123" s="284"/>
      <c r="AN123" s="276"/>
      <c r="AO123" s="294"/>
      <c r="AP123" s="328"/>
      <c r="AQ123" s="328"/>
      <c r="AR123" s="328"/>
      <c r="AS123" s="328"/>
      <c r="AT123" s="328"/>
      <c r="AU123" s="328"/>
      <c r="AV123" s="328"/>
      <c r="AW123" s="328"/>
      <c r="AX123" s="328"/>
      <c r="AY123" s="328"/>
      <c r="AZ123" s="328"/>
      <c r="BA123" s="328"/>
      <c r="BB123" s="328"/>
      <c r="BC123" s="328"/>
      <c r="BD123" s="328"/>
      <c r="BE123" s="328"/>
      <c r="BF123" s="328"/>
      <c r="BG123" s="328"/>
      <c r="BH123" s="328"/>
      <c r="BI123" s="328"/>
      <c r="BJ123" s="328"/>
      <c r="BK123" s="328"/>
      <c r="BL123" s="328"/>
      <c r="BM123" s="328"/>
      <c r="BN123" s="328"/>
      <c r="BO123" s="328"/>
      <c r="BP123" s="328"/>
      <c r="BQ123" s="328"/>
      <c r="BR123" s="328"/>
      <c r="BS123" s="328"/>
      <c r="BT123" s="328"/>
      <c r="BU123" s="328"/>
      <c r="BV123" s="328"/>
      <c r="BW123" s="328"/>
      <c r="BX123" s="328"/>
      <c r="BY123" s="328"/>
      <c r="BZ123" s="328"/>
      <c r="CA123" s="328"/>
      <c r="CB123" s="352"/>
      <c r="CD123" s="353"/>
      <c r="CE123" s="359"/>
      <c r="CF123" s="359"/>
      <c r="CG123" s="359"/>
      <c r="CH123" s="359"/>
      <c r="CI123" s="359"/>
      <c r="CJ123" s="359"/>
      <c r="CK123" s="359"/>
      <c r="CL123" s="359"/>
      <c r="CM123" s="359"/>
      <c r="CN123" s="359"/>
      <c r="CO123" s="359"/>
      <c r="CP123" s="359"/>
      <c r="CQ123" s="359"/>
      <c r="CR123" s="359"/>
      <c r="CS123" s="359"/>
      <c r="CT123" s="353"/>
      <c r="CU123" s="359"/>
      <c r="CV123" s="359"/>
      <c r="CW123" s="359"/>
      <c r="CX123" s="359"/>
      <c r="CY123" s="359"/>
      <c r="CZ123" s="359"/>
      <c r="DA123" s="359"/>
      <c r="DB123" s="359"/>
      <c r="DC123" s="359"/>
      <c r="DD123" s="359"/>
      <c r="DE123" s="359"/>
      <c r="DF123" s="359"/>
      <c r="DG123" s="359"/>
      <c r="DH123" s="359"/>
      <c r="DI123" s="359"/>
      <c r="DJ123" s="353"/>
      <c r="DK123" s="369"/>
      <c r="DL123" s="369"/>
      <c r="DM123" s="369"/>
      <c r="DN123" s="369"/>
      <c r="DO123" s="369"/>
      <c r="DP123" s="369"/>
      <c r="DQ123" s="369"/>
      <c r="DR123" s="369"/>
      <c r="DS123" s="369"/>
      <c r="DT123" s="369"/>
      <c r="DU123" s="369"/>
      <c r="DV123" s="369"/>
      <c r="DW123" s="369"/>
      <c r="DX123" s="369"/>
      <c r="DY123" s="369"/>
      <c r="DZ123" s="369"/>
      <c r="EA123" s="369"/>
      <c r="EB123" s="369"/>
      <c r="EC123" s="369"/>
      <c r="ED123" s="369"/>
      <c r="EE123" s="369"/>
      <c r="EF123" s="369"/>
      <c r="EG123" s="369"/>
      <c r="EH123" s="369"/>
      <c r="EI123" s="369"/>
      <c r="EJ123" s="369"/>
      <c r="EK123" s="369"/>
      <c r="EL123" s="369"/>
      <c r="EM123" s="369"/>
      <c r="EN123" s="369"/>
      <c r="EO123" s="369"/>
      <c r="EP123" s="369"/>
      <c r="EQ123" s="369"/>
      <c r="ER123" s="369"/>
      <c r="ES123" s="369"/>
      <c r="ET123" s="369"/>
      <c r="EU123" s="369"/>
      <c r="EV123" s="369"/>
      <c r="EW123" s="369"/>
    </row>
    <row r="124" customHeight="1" spans="2:153">
      <c r="B124" s="276"/>
      <c r="C124" s="283"/>
      <c r="D124" s="284"/>
      <c r="E124" s="284"/>
      <c r="F124" s="284"/>
      <c r="G124" s="284"/>
      <c r="H124" s="284"/>
      <c r="I124" s="284"/>
      <c r="J124" s="284"/>
      <c r="K124" s="284"/>
      <c r="L124" s="284"/>
      <c r="M124" s="284"/>
      <c r="N124" s="284"/>
      <c r="O124" s="284"/>
      <c r="P124" s="284"/>
      <c r="Q124" s="284"/>
      <c r="R124" s="284"/>
      <c r="S124" s="284"/>
      <c r="T124" s="284"/>
      <c r="U124" s="276"/>
      <c r="V124" s="283"/>
      <c r="W124" s="284"/>
      <c r="X124" s="284"/>
      <c r="Y124" s="284"/>
      <c r="Z124" s="284"/>
      <c r="AA124" s="284"/>
      <c r="AB124" s="284"/>
      <c r="AC124" s="284"/>
      <c r="AD124" s="284"/>
      <c r="AE124" s="284"/>
      <c r="AF124" s="284"/>
      <c r="AG124" s="284"/>
      <c r="AH124" s="284"/>
      <c r="AI124" s="284"/>
      <c r="AJ124" s="284"/>
      <c r="AK124" s="284"/>
      <c r="AL124" s="284"/>
      <c r="AM124" s="284"/>
      <c r="AN124" s="276"/>
      <c r="AO124" s="294"/>
      <c r="AP124" s="328"/>
      <c r="AQ124" s="326"/>
      <c r="AR124" s="326"/>
      <c r="AS124" s="326"/>
      <c r="AT124" s="326"/>
      <c r="AU124" s="326"/>
      <c r="AV124" s="326"/>
      <c r="AW124" s="326"/>
      <c r="AX124" s="326"/>
      <c r="AY124" s="326"/>
      <c r="AZ124" s="326"/>
      <c r="BA124" s="326"/>
      <c r="BB124" s="326"/>
      <c r="BC124" s="326"/>
      <c r="BD124" s="326"/>
      <c r="BE124" s="326"/>
      <c r="BF124" s="326"/>
      <c r="BG124" s="340"/>
      <c r="BH124" s="340"/>
      <c r="BI124" s="381"/>
      <c r="BJ124" s="326"/>
      <c r="BK124" s="326"/>
      <c r="BL124" s="326"/>
      <c r="BM124" s="326"/>
      <c r="BN124" s="326"/>
      <c r="BO124" s="326"/>
      <c r="BP124" s="326"/>
      <c r="BQ124" s="326"/>
      <c r="BR124" s="326"/>
      <c r="BS124" s="326"/>
      <c r="BT124" s="326"/>
      <c r="BU124" s="326"/>
      <c r="BV124" s="326"/>
      <c r="BW124" s="326"/>
      <c r="BX124" s="326"/>
      <c r="BY124" s="326"/>
      <c r="BZ124" s="340"/>
      <c r="CA124" s="340"/>
      <c r="CB124" s="352"/>
      <c r="CD124" s="353"/>
      <c r="CE124" s="359"/>
      <c r="CF124" s="359"/>
      <c r="CG124" s="359"/>
      <c r="CH124" s="359"/>
      <c r="CI124" s="359"/>
      <c r="CJ124" s="359"/>
      <c r="CK124" s="359"/>
      <c r="CL124" s="359"/>
      <c r="CM124" s="359"/>
      <c r="CN124" s="359"/>
      <c r="CO124" s="359"/>
      <c r="CP124" s="359"/>
      <c r="CQ124" s="359"/>
      <c r="CR124" s="359"/>
      <c r="CS124" s="359"/>
      <c r="CT124" s="353"/>
      <c r="CU124" s="359"/>
      <c r="CV124" s="359"/>
      <c r="CW124" s="359"/>
      <c r="CX124" s="359"/>
      <c r="CY124" s="359"/>
      <c r="CZ124" s="359"/>
      <c r="DA124" s="359"/>
      <c r="DB124" s="359"/>
      <c r="DC124" s="359"/>
      <c r="DD124" s="359"/>
      <c r="DE124" s="359"/>
      <c r="DF124" s="359"/>
      <c r="DG124" s="359"/>
      <c r="DH124" s="359"/>
      <c r="DI124" s="359"/>
      <c r="DJ124" s="353"/>
      <c r="DK124" s="369"/>
      <c r="DL124" s="369"/>
      <c r="DM124" s="369"/>
      <c r="DN124" s="369"/>
      <c r="DO124" s="369"/>
      <c r="DP124" s="369"/>
      <c r="DQ124" s="369"/>
      <c r="DR124" s="369"/>
      <c r="DS124" s="369"/>
      <c r="DT124" s="369"/>
      <c r="DU124" s="369"/>
      <c r="DV124" s="369"/>
      <c r="DW124" s="369"/>
      <c r="DX124" s="369"/>
      <c r="DY124" s="369"/>
      <c r="DZ124" s="369"/>
      <c r="EA124" s="369"/>
      <c r="EB124" s="369"/>
      <c r="EC124" s="369"/>
      <c r="ED124" s="369"/>
      <c r="EE124" s="369"/>
      <c r="EF124" s="369"/>
      <c r="EG124" s="369"/>
      <c r="EH124" s="369"/>
      <c r="EI124" s="369"/>
      <c r="EJ124" s="369"/>
      <c r="EK124" s="369"/>
      <c r="EL124" s="369"/>
      <c r="EM124" s="369"/>
      <c r="EN124" s="369"/>
      <c r="EO124" s="369"/>
      <c r="EP124" s="369"/>
      <c r="EQ124" s="369"/>
      <c r="ER124" s="369"/>
      <c r="ES124" s="369"/>
      <c r="ET124" s="369"/>
      <c r="EU124" s="369"/>
      <c r="EV124" s="369"/>
      <c r="EW124" s="369"/>
    </row>
    <row r="125" customHeight="1" spans="2:153">
      <c r="B125" s="276"/>
      <c r="C125" s="283"/>
      <c r="D125" s="284"/>
      <c r="E125" s="284"/>
      <c r="F125" s="284"/>
      <c r="G125" s="284"/>
      <c r="H125" s="284"/>
      <c r="I125" s="284"/>
      <c r="J125" s="284"/>
      <c r="K125" s="284"/>
      <c r="L125" s="284"/>
      <c r="M125" s="284"/>
      <c r="N125" s="284"/>
      <c r="O125" s="284"/>
      <c r="P125" s="284"/>
      <c r="Q125" s="284"/>
      <c r="R125" s="284"/>
      <c r="S125" s="284"/>
      <c r="T125" s="284"/>
      <c r="U125" s="276"/>
      <c r="V125" s="283"/>
      <c r="W125" s="284"/>
      <c r="X125" s="284"/>
      <c r="Y125" s="284"/>
      <c r="Z125" s="284"/>
      <c r="AA125" s="284"/>
      <c r="AB125" s="284"/>
      <c r="AC125" s="284"/>
      <c r="AD125" s="284"/>
      <c r="AE125" s="284"/>
      <c r="AF125" s="284"/>
      <c r="AG125" s="284"/>
      <c r="AH125" s="284"/>
      <c r="AI125" s="284"/>
      <c r="AJ125" s="284"/>
      <c r="AK125" s="284"/>
      <c r="AL125" s="284"/>
      <c r="AM125" s="284"/>
      <c r="AN125" s="276"/>
      <c r="AO125" s="294"/>
      <c r="AP125" s="328"/>
      <c r="AQ125" s="326"/>
      <c r="AR125" s="326"/>
      <c r="AS125" s="326"/>
      <c r="AT125" s="326"/>
      <c r="AU125" s="326"/>
      <c r="AV125" s="326"/>
      <c r="AW125" s="326"/>
      <c r="AX125" s="326"/>
      <c r="AY125" s="326"/>
      <c r="AZ125" s="326"/>
      <c r="BA125" s="326"/>
      <c r="BB125" s="326"/>
      <c r="BC125" s="326"/>
      <c r="BD125" s="326"/>
      <c r="BE125" s="326"/>
      <c r="BF125" s="326"/>
      <c r="BG125" s="341"/>
      <c r="BH125" s="341"/>
      <c r="BI125" s="381"/>
      <c r="BJ125" s="326"/>
      <c r="BK125" s="326"/>
      <c r="BL125" s="326"/>
      <c r="BM125" s="326"/>
      <c r="BN125" s="326"/>
      <c r="BO125" s="326"/>
      <c r="BP125" s="326"/>
      <c r="BQ125" s="326"/>
      <c r="BR125" s="326"/>
      <c r="BS125" s="326"/>
      <c r="BT125" s="326"/>
      <c r="BU125" s="326"/>
      <c r="BV125" s="326"/>
      <c r="BW125" s="326"/>
      <c r="BX125" s="326"/>
      <c r="BY125" s="326"/>
      <c r="BZ125" s="341"/>
      <c r="CA125" s="341"/>
      <c r="CB125" s="352"/>
      <c r="CD125" s="353"/>
      <c r="CE125" s="359"/>
      <c r="CF125" s="359"/>
      <c r="CG125" s="359"/>
      <c r="CH125" s="359"/>
      <c r="CI125" s="359"/>
      <c r="CJ125" s="359"/>
      <c r="CK125" s="359"/>
      <c r="CL125" s="359"/>
      <c r="CM125" s="359"/>
      <c r="CN125" s="359"/>
      <c r="CO125" s="359"/>
      <c r="CP125" s="359"/>
      <c r="CQ125" s="359"/>
      <c r="CR125" s="359"/>
      <c r="CS125" s="359"/>
      <c r="CT125" s="353"/>
      <c r="CU125" s="359"/>
      <c r="CV125" s="359"/>
      <c r="CW125" s="359"/>
      <c r="CX125" s="359"/>
      <c r="CY125" s="359"/>
      <c r="CZ125" s="359"/>
      <c r="DA125" s="359"/>
      <c r="DB125" s="359"/>
      <c r="DC125" s="359"/>
      <c r="DD125" s="359"/>
      <c r="DE125" s="359"/>
      <c r="DF125" s="359"/>
      <c r="DG125" s="359"/>
      <c r="DH125" s="359"/>
      <c r="DI125" s="359"/>
      <c r="DJ125" s="353"/>
      <c r="DK125" s="369"/>
      <c r="DL125" s="369"/>
      <c r="DM125" s="369"/>
      <c r="DN125" s="369"/>
      <c r="DO125" s="369"/>
      <c r="DP125" s="369"/>
      <c r="DQ125" s="369"/>
      <c r="DR125" s="369"/>
      <c r="DS125" s="369"/>
      <c r="DT125" s="369"/>
      <c r="DU125" s="369"/>
      <c r="DV125" s="369"/>
      <c r="DW125" s="369"/>
      <c r="DX125" s="369"/>
      <c r="DY125" s="369"/>
      <c r="DZ125" s="369"/>
      <c r="EA125" s="369"/>
      <c r="EB125" s="369"/>
      <c r="EC125" s="369"/>
      <c r="ED125" s="369"/>
      <c r="EE125" s="369"/>
      <c r="EF125" s="369"/>
      <c r="EG125" s="369"/>
      <c r="EH125" s="369"/>
      <c r="EI125" s="369"/>
      <c r="EJ125" s="369"/>
      <c r="EK125" s="369"/>
      <c r="EL125" s="369"/>
      <c r="EM125" s="369"/>
      <c r="EN125" s="369"/>
      <c r="EO125" s="369"/>
      <c r="EP125" s="369"/>
      <c r="EQ125" s="369"/>
      <c r="ER125" s="369"/>
      <c r="ES125" s="369"/>
      <c r="ET125" s="369"/>
      <c r="EU125" s="369"/>
      <c r="EV125" s="369"/>
      <c r="EW125" s="369"/>
    </row>
    <row r="126" customHeight="1" spans="2:153">
      <c r="B126" s="276"/>
      <c r="C126" s="283"/>
      <c r="D126" s="284"/>
      <c r="E126" s="284"/>
      <c r="F126" s="284"/>
      <c r="G126" s="284"/>
      <c r="H126" s="284"/>
      <c r="I126" s="284"/>
      <c r="J126" s="284"/>
      <c r="K126" s="284"/>
      <c r="L126" s="284"/>
      <c r="M126" s="284"/>
      <c r="N126" s="284"/>
      <c r="O126" s="284"/>
      <c r="P126" s="284"/>
      <c r="Q126" s="284"/>
      <c r="R126" s="284"/>
      <c r="S126" s="284"/>
      <c r="T126" s="284"/>
      <c r="U126" s="276"/>
      <c r="V126" s="283"/>
      <c r="W126" s="284"/>
      <c r="X126" s="284"/>
      <c r="Y126" s="284"/>
      <c r="Z126" s="284"/>
      <c r="AA126" s="284"/>
      <c r="AB126" s="284"/>
      <c r="AC126" s="284"/>
      <c r="AD126" s="284"/>
      <c r="AE126" s="284"/>
      <c r="AF126" s="284"/>
      <c r="AG126" s="284"/>
      <c r="AH126" s="284"/>
      <c r="AI126" s="284"/>
      <c r="AJ126" s="284"/>
      <c r="AK126" s="284"/>
      <c r="AL126" s="284"/>
      <c r="AM126" s="284"/>
      <c r="AN126" s="276"/>
      <c r="AO126" s="294"/>
      <c r="AP126" s="328"/>
      <c r="AQ126" s="327"/>
      <c r="AR126" s="327"/>
      <c r="AS126" s="327"/>
      <c r="AT126" s="327"/>
      <c r="AU126" s="327"/>
      <c r="AV126" s="327"/>
      <c r="AW126" s="327"/>
      <c r="AX126" s="327"/>
      <c r="AY126" s="327"/>
      <c r="AZ126" s="327"/>
      <c r="BA126" s="327"/>
      <c r="BB126" s="327"/>
      <c r="BC126" s="327"/>
      <c r="BD126" s="327"/>
      <c r="BE126" s="327"/>
      <c r="BF126" s="327"/>
      <c r="BG126" s="327"/>
      <c r="BH126" s="327"/>
      <c r="BI126" s="381"/>
      <c r="BJ126" s="327"/>
      <c r="BK126" s="327"/>
      <c r="BL126" s="327"/>
      <c r="BM126" s="327"/>
      <c r="BN126" s="327"/>
      <c r="BO126" s="327"/>
      <c r="BP126" s="327"/>
      <c r="BQ126" s="327"/>
      <c r="BR126" s="327"/>
      <c r="BS126" s="327"/>
      <c r="BT126" s="327"/>
      <c r="BU126" s="327"/>
      <c r="BV126" s="327"/>
      <c r="BW126" s="327"/>
      <c r="BX126" s="327"/>
      <c r="BY126" s="327"/>
      <c r="BZ126" s="327"/>
      <c r="CA126" s="327"/>
      <c r="CB126" s="352"/>
      <c r="CD126" s="353"/>
      <c r="CE126" s="359"/>
      <c r="CF126" s="359"/>
      <c r="CG126" s="359"/>
      <c r="CH126" s="359"/>
      <c r="CI126" s="359"/>
      <c r="CJ126" s="359"/>
      <c r="CK126" s="359"/>
      <c r="CL126" s="359"/>
      <c r="CM126" s="359"/>
      <c r="CN126" s="359"/>
      <c r="CO126" s="359"/>
      <c r="CP126" s="359"/>
      <c r="CQ126" s="359"/>
      <c r="CR126" s="359"/>
      <c r="CS126" s="359"/>
      <c r="CT126" s="353"/>
      <c r="CU126" s="359"/>
      <c r="CV126" s="359"/>
      <c r="CW126" s="359"/>
      <c r="CX126" s="359"/>
      <c r="CY126" s="359"/>
      <c r="CZ126" s="359"/>
      <c r="DA126" s="359"/>
      <c r="DB126" s="359"/>
      <c r="DC126" s="359"/>
      <c r="DD126" s="359"/>
      <c r="DE126" s="359"/>
      <c r="DF126" s="359"/>
      <c r="DG126" s="359"/>
      <c r="DH126" s="359"/>
      <c r="DI126" s="359"/>
      <c r="DJ126" s="353"/>
      <c r="DK126" s="369"/>
      <c r="DL126" s="369"/>
      <c r="DM126" s="369"/>
      <c r="DN126" s="369"/>
      <c r="DO126" s="369"/>
      <c r="DP126" s="369"/>
      <c r="DQ126" s="369"/>
      <c r="DR126" s="369"/>
      <c r="DS126" s="369"/>
      <c r="DT126" s="369"/>
      <c r="DU126" s="369"/>
      <c r="DV126" s="369"/>
      <c r="DW126" s="369"/>
      <c r="DX126" s="369"/>
      <c r="DY126" s="369"/>
      <c r="DZ126" s="369"/>
      <c r="EA126" s="369"/>
      <c r="EB126" s="369"/>
      <c r="EC126" s="369"/>
      <c r="ED126" s="369"/>
      <c r="EE126" s="369"/>
      <c r="EF126" s="369"/>
      <c r="EG126" s="369"/>
      <c r="EH126" s="369"/>
      <c r="EI126" s="369"/>
      <c r="EJ126" s="369"/>
      <c r="EK126" s="369"/>
      <c r="EL126" s="369"/>
      <c r="EM126" s="369"/>
      <c r="EN126" s="369"/>
      <c r="EO126" s="369"/>
      <c r="EP126" s="369"/>
      <c r="EQ126" s="369"/>
      <c r="ER126" s="369"/>
      <c r="ES126" s="369"/>
      <c r="ET126" s="369"/>
      <c r="EU126" s="369"/>
      <c r="EV126" s="369"/>
      <c r="EW126" s="369"/>
    </row>
    <row r="127" customHeight="1" spans="2:153">
      <c r="B127" s="276"/>
      <c r="C127" s="223" t="s">
        <v>75</v>
      </c>
      <c r="D127" s="94"/>
      <c r="E127" s="94"/>
      <c r="F127" s="94"/>
      <c r="G127" s="94"/>
      <c r="H127" s="94"/>
      <c r="I127" s="94"/>
      <c r="J127" s="94"/>
      <c r="K127" s="94"/>
      <c r="L127" s="94"/>
      <c r="M127" s="94"/>
      <c r="N127" s="94"/>
      <c r="O127" s="94"/>
      <c r="P127" s="94"/>
      <c r="Q127" s="94"/>
      <c r="R127" s="94"/>
      <c r="S127" s="94"/>
      <c r="T127" s="94"/>
      <c r="U127" s="276"/>
      <c r="V127" s="223" t="s">
        <v>75</v>
      </c>
      <c r="W127" s="94"/>
      <c r="X127" s="94"/>
      <c r="Y127" s="94"/>
      <c r="Z127" s="94"/>
      <c r="AA127" s="94"/>
      <c r="AB127" s="94"/>
      <c r="AC127" s="94"/>
      <c r="AD127" s="94"/>
      <c r="AE127" s="94"/>
      <c r="AF127" s="94"/>
      <c r="AG127" s="94"/>
      <c r="AH127" s="94"/>
      <c r="AI127" s="94"/>
      <c r="AJ127" s="94"/>
      <c r="AK127" s="94"/>
      <c r="AL127" s="94"/>
      <c r="AM127" s="94"/>
      <c r="AN127" s="276"/>
      <c r="AP127" s="328"/>
      <c r="AQ127" s="327"/>
      <c r="AR127" s="327"/>
      <c r="AS127" s="327"/>
      <c r="AT127" s="327"/>
      <c r="AU127" s="327"/>
      <c r="AV127" s="327"/>
      <c r="AW127" s="327"/>
      <c r="AX127" s="327"/>
      <c r="AY127" s="327"/>
      <c r="AZ127" s="327"/>
      <c r="BA127" s="327"/>
      <c r="BB127" s="327"/>
      <c r="BC127" s="327"/>
      <c r="BD127" s="327"/>
      <c r="BE127" s="327"/>
      <c r="BF127" s="327"/>
      <c r="BG127" s="327"/>
      <c r="BH127" s="327"/>
      <c r="BI127" s="381"/>
      <c r="BJ127" s="327"/>
      <c r="BK127" s="327"/>
      <c r="BL127" s="327"/>
      <c r="BM127" s="327"/>
      <c r="BN127" s="327"/>
      <c r="BO127" s="327"/>
      <c r="BP127" s="327"/>
      <c r="BQ127" s="327"/>
      <c r="BR127" s="327"/>
      <c r="BS127" s="327"/>
      <c r="BT127" s="327"/>
      <c r="BU127" s="327"/>
      <c r="BV127" s="327"/>
      <c r="BW127" s="327"/>
      <c r="BX127" s="327"/>
      <c r="BY127" s="327"/>
      <c r="BZ127" s="327"/>
      <c r="CA127" s="327"/>
      <c r="CB127" s="352"/>
      <c r="CD127" s="353"/>
      <c r="CE127" s="359"/>
      <c r="CF127" s="359"/>
      <c r="CG127" s="359"/>
      <c r="CH127" s="359"/>
      <c r="CI127" s="359"/>
      <c r="CJ127" s="359"/>
      <c r="CK127" s="359"/>
      <c r="CL127" s="359"/>
      <c r="CM127" s="359"/>
      <c r="CN127" s="359"/>
      <c r="CO127" s="359"/>
      <c r="CP127" s="359"/>
      <c r="CQ127" s="359"/>
      <c r="CR127" s="359"/>
      <c r="CS127" s="359"/>
      <c r="CT127" s="353"/>
      <c r="CU127" s="359"/>
      <c r="CV127" s="359"/>
      <c r="CW127" s="359"/>
      <c r="CX127" s="359"/>
      <c r="CY127" s="359"/>
      <c r="CZ127" s="359"/>
      <c r="DA127" s="359"/>
      <c r="DB127" s="359"/>
      <c r="DC127" s="359"/>
      <c r="DD127" s="359"/>
      <c r="DE127" s="359"/>
      <c r="DF127" s="359"/>
      <c r="DG127" s="359"/>
      <c r="DH127" s="359"/>
      <c r="DI127" s="359"/>
      <c r="DJ127" s="353"/>
      <c r="DK127" s="369"/>
      <c r="DL127" s="369"/>
      <c r="DM127" s="369"/>
      <c r="DN127" s="369"/>
      <c r="DO127" s="369"/>
      <c r="DP127" s="369"/>
      <c r="DQ127" s="369"/>
      <c r="DR127" s="369"/>
      <c r="DS127" s="369"/>
      <c r="DT127" s="369"/>
      <c r="DU127" s="369"/>
      <c r="DV127" s="369"/>
      <c r="DW127" s="369"/>
      <c r="DX127" s="369"/>
      <c r="DY127" s="369"/>
      <c r="DZ127" s="369"/>
      <c r="EA127" s="369"/>
      <c r="EB127" s="369"/>
      <c r="EC127" s="369"/>
      <c r="ED127" s="369"/>
      <c r="EE127" s="369"/>
      <c r="EF127" s="369"/>
      <c r="EG127" s="369"/>
      <c r="EH127" s="369"/>
      <c r="EI127" s="369"/>
      <c r="EJ127" s="369"/>
      <c r="EK127" s="369"/>
      <c r="EL127" s="369"/>
      <c r="EM127" s="369"/>
      <c r="EN127" s="369"/>
      <c r="EO127" s="369"/>
      <c r="EP127" s="369"/>
      <c r="EQ127" s="369"/>
      <c r="ER127" s="369"/>
      <c r="ES127" s="369"/>
      <c r="ET127" s="369"/>
      <c r="EU127" s="369"/>
      <c r="EV127" s="369"/>
      <c r="EW127" s="369"/>
    </row>
    <row r="128" customHeight="1" spans="2:153">
      <c r="B128" s="276"/>
      <c r="C128" s="223"/>
      <c r="D128" s="94"/>
      <c r="E128" s="94"/>
      <c r="F128" s="94"/>
      <c r="G128" s="94"/>
      <c r="H128" s="94"/>
      <c r="I128" s="94"/>
      <c r="J128" s="94"/>
      <c r="K128" s="94"/>
      <c r="L128" s="94"/>
      <c r="M128" s="94"/>
      <c r="N128" s="94"/>
      <c r="O128" s="94"/>
      <c r="P128" s="94"/>
      <c r="Q128" s="94"/>
      <c r="R128" s="94"/>
      <c r="S128" s="94"/>
      <c r="T128" s="94"/>
      <c r="U128" s="276"/>
      <c r="V128" s="223"/>
      <c r="W128" s="94"/>
      <c r="X128" s="94"/>
      <c r="Y128" s="94"/>
      <c r="Z128" s="94"/>
      <c r="AA128" s="94"/>
      <c r="AB128" s="94"/>
      <c r="AC128" s="94"/>
      <c r="AD128" s="94"/>
      <c r="AE128" s="94"/>
      <c r="AF128" s="94"/>
      <c r="AG128" s="94"/>
      <c r="AH128" s="94"/>
      <c r="AI128" s="94"/>
      <c r="AJ128" s="94"/>
      <c r="AK128" s="94"/>
      <c r="AL128" s="94"/>
      <c r="AM128" s="94"/>
      <c r="AN128" s="276"/>
      <c r="AP128" s="328"/>
      <c r="AQ128" s="327"/>
      <c r="AR128" s="327"/>
      <c r="AS128" s="327"/>
      <c r="AT128" s="327"/>
      <c r="AU128" s="327"/>
      <c r="AV128" s="327"/>
      <c r="AW128" s="327"/>
      <c r="AX128" s="327"/>
      <c r="AY128" s="327"/>
      <c r="AZ128" s="327"/>
      <c r="BA128" s="327"/>
      <c r="BB128" s="327"/>
      <c r="BC128" s="327"/>
      <c r="BD128" s="327"/>
      <c r="BE128" s="327"/>
      <c r="BF128" s="327"/>
      <c r="BG128" s="327"/>
      <c r="BH128" s="327"/>
      <c r="BI128" s="381"/>
      <c r="BJ128" s="327"/>
      <c r="BK128" s="327"/>
      <c r="BL128" s="327"/>
      <c r="BM128" s="327"/>
      <c r="BN128" s="327"/>
      <c r="BO128" s="327"/>
      <c r="BP128" s="327"/>
      <c r="BQ128" s="327"/>
      <c r="BR128" s="327"/>
      <c r="BS128" s="327"/>
      <c r="BT128" s="327"/>
      <c r="BU128" s="327"/>
      <c r="BV128" s="327"/>
      <c r="BW128" s="327"/>
      <c r="BX128" s="327"/>
      <c r="BY128" s="327"/>
      <c r="BZ128" s="327"/>
      <c r="CA128" s="327"/>
      <c r="CB128" s="352"/>
      <c r="CD128" s="353"/>
      <c r="CE128" s="359"/>
      <c r="CF128" s="359"/>
      <c r="CG128" s="359"/>
      <c r="CH128" s="359"/>
      <c r="CI128" s="359"/>
      <c r="CJ128" s="359"/>
      <c r="CK128" s="359"/>
      <c r="CL128" s="359"/>
      <c r="CM128" s="359"/>
      <c r="CN128" s="359"/>
      <c r="CO128" s="359"/>
      <c r="CP128" s="359"/>
      <c r="CQ128" s="359"/>
      <c r="CR128" s="359"/>
      <c r="CS128" s="359"/>
      <c r="CT128" s="353"/>
      <c r="CU128" s="359"/>
      <c r="CV128" s="359"/>
      <c r="CW128" s="359"/>
      <c r="CX128" s="359"/>
      <c r="CY128" s="359"/>
      <c r="CZ128" s="359"/>
      <c r="DA128" s="359"/>
      <c r="DB128" s="359"/>
      <c r="DC128" s="359"/>
      <c r="DD128" s="359"/>
      <c r="DE128" s="359"/>
      <c r="DF128" s="359"/>
      <c r="DG128" s="359"/>
      <c r="DH128" s="359"/>
      <c r="DI128" s="359"/>
      <c r="DJ128" s="353"/>
      <c r="DK128" s="369"/>
      <c r="DL128" s="369"/>
      <c r="DM128" s="369"/>
      <c r="DN128" s="369"/>
      <c r="DO128" s="369"/>
      <c r="DP128" s="369"/>
      <c r="DQ128" s="369"/>
      <c r="DR128" s="369"/>
      <c r="DS128" s="369"/>
      <c r="DT128" s="369"/>
      <c r="DU128" s="369"/>
      <c r="DV128" s="369"/>
      <c r="DW128" s="369"/>
      <c r="DX128" s="369"/>
      <c r="DY128" s="369"/>
      <c r="DZ128" s="369"/>
      <c r="EA128" s="369"/>
      <c r="EB128" s="369"/>
      <c r="EC128" s="369"/>
      <c r="ED128" s="369"/>
      <c r="EE128" s="369"/>
      <c r="EF128" s="369"/>
      <c r="EG128" s="369"/>
      <c r="EH128" s="369"/>
      <c r="EI128" s="369"/>
      <c r="EJ128" s="369"/>
      <c r="EK128" s="369"/>
      <c r="EL128" s="369"/>
      <c r="EM128" s="369"/>
      <c r="EN128" s="369"/>
      <c r="EO128" s="369"/>
      <c r="EP128" s="369"/>
      <c r="EQ128" s="369"/>
      <c r="ER128" s="369"/>
      <c r="ES128" s="369"/>
      <c r="ET128" s="369"/>
      <c r="EU128" s="369"/>
      <c r="EV128" s="369"/>
      <c r="EW128" s="369"/>
    </row>
    <row r="129" customHeight="1" spans="2:153">
      <c r="B129" s="276"/>
      <c r="C129" s="223"/>
      <c r="D129" s="94"/>
      <c r="E129" s="94"/>
      <c r="F129" s="94"/>
      <c r="G129" s="94"/>
      <c r="H129" s="94"/>
      <c r="I129" s="94"/>
      <c r="J129" s="94"/>
      <c r="K129" s="94"/>
      <c r="L129" s="94"/>
      <c r="M129" s="94"/>
      <c r="N129" s="94"/>
      <c r="O129" s="94"/>
      <c r="P129" s="94"/>
      <c r="Q129" s="94"/>
      <c r="R129" s="94"/>
      <c r="S129" s="94"/>
      <c r="T129" s="94"/>
      <c r="U129" s="276"/>
      <c r="V129" s="223"/>
      <c r="W129" s="94"/>
      <c r="X129" s="94"/>
      <c r="Y129" s="94"/>
      <c r="Z129" s="94"/>
      <c r="AA129" s="94"/>
      <c r="AB129" s="94"/>
      <c r="AC129" s="94"/>
      <c r="AD129" s="94"/>
      <c r="AE129" s="94"/>
      <c r="AF129" s="94"/>
      <c r="AG129" s="94"/>
      <c r="AH129" s="94"/>
      <c r="AI129" s="94"/>
      <c r="AJ129" s="94"/>
      <c r="AK129" s="94"/>
      <c r="AL129" s="94"/>
      <c r="AM129" s="94"/>
      <c r="AN129" s="276"/>
      <c r="AP129" s="328"/>
      <c r="AQ129" s="327"/>
      <c r="AR129" s="327"/>
      <c r="AS129" s="327"/>
      <c r="AT129" s="327"/>
      <c r="AU129" s="327"/>
      <c r="AV129" s="327"/>
      <c r="AW129" s="327"/>
      <c r="AX129" s="327"/>
      <c r="AY129" s="327"/>
      <c r="AZ129" s="327"/>
      <c r="BA129" s="327"/>
      <c r="BB129" s="327"/>
      <c r="BC129" s="327"/>
      <c r="BD129" s="327"/>
      <c r="BE129" s="327"/>
      <c r="BF129" s="327"/>
      <c r="BG129" s="327"/>
      <c r="BH129" s="327"/>
      <c r="BI129" s="381"/>
      <c r="BJ129" s="327"/>
      <c r="BK129" s="327"/>
      <c r="BL129" s="327"/>
      <c r="BM129" s="327"/>
      <c r="BN129" s="327"/>
      <c r="BO129" s="327"/>
      <c r="BP129" s="327"/>
      <c r="BQ129" s="327"/>
      <c r="BR129" s="327"/>
      <c r="BS129" s="327"/>
      <c r="BT129" s="327"/>
      <c r="BU129" s="327"/>
      <c r="BV129" s="327"/>
      <c r="BW129" s="327"/>
      <c r="BX129" s="327"/>
      <c r="BY129" s="327"/>
      <c r="BZ129" s="327"/>
      <c r="CA129" s="327"/>
      <c r="CB129" s="352"/>
      <c r="CD129" s="353"/>
      <c r="CE129" s="359"/>
      <c r="CF129" s="359"/>
      <c r="CG129" s="359"/>
      <c r="CH129" s="359"/>
      <c r="CI129" s="359"/>
      <c r="CJ129" s="359"/>
      <c r="CK129" s="359"/>
      <c r="CL129" s="359"/>
      <c r="CM129" s="359"/>
      <c r="CN129" s="359"/>
      <c r="CO129" s="359"/>
      <c r="CP129" s="359"/>
      <c r="CQ129" s="359"/>
      <c r="CR129" s="359"/>
      <c r="CS129" s="359"/>
      <c r="CT129" s="353"/>
      <c r="CU129" s="359"/>
      <c r="CV129" s="359"/>
      <c r="CW129" s="359"/>
      <c r="CX129" s="359"/>
      <c r="CY129" s="359"/>
      <c r="CZ129" s="359"/>
      <c r="DA129" s="359"/>
      <c r="DB129" s="359"/>
      <c r="DC129" s="359"/>
      <c r="DD129" s="359"/>
      <c r="DE129" s="359"/>
      <c r="DF129" s="359"/>
      <c r="DG129" s="359"/>
      <c r="DH129" s="359"/>
      <c r="DI129" s="359"/>
      <c r="DJ129" s="353"/>
      <c r="DK129" s="369"/>
      <c r="DL129" s="369"/>
      <c r="DM129" s="369"/>
      <c r="DN129" s="369"/>
      <c r="DO129" s="369"/>
      <c r="DP129" s="369"/>
      <c r="DQ129" s="369"/>
      <c r="DR129" s="369"/>
      <c r="DS129" s="369"/>
      <c r="DT129" s="369"/>
      <c r="DU129" s="369"/>
      <c r="DV129" s="369"/>
      <c r="DW129" s="369"/>
      <c r="DX129" s="369"/>
      <c r="DY129" s="369"/>
      <c r="DZ129" s="369"/>
      <c r="EA129" s="369"/>
      <c r="EB129" s="369"/>
      <c r="EC129" s="369"/>
      <c r="ED129" s="369"/>
      <c r="EE129" s="369"/>
      <c r="EF129" s="369"/>
      <c r="EG129" s="369"/>
      <c r="EH129" s="369"/>
      <c r="EI129" s="369"/>
      <c r="EJ129" s="369"/>
      <c r="EK129" s="369"/>
      <c r="EL129" s="369"/>
      <c r="EM129" s="369"/>
      <c r="EN129" s="369"/>
      <c r="EO129" s="369"/>
      <c r="EP129" s="369"/>
      <c r="EQ129" s="369"/>
      <c r="ER129" s="369"/>
      <c r="ES129" s="369"/>
      <c r="ET129" s="369"/>
      <c r="EU129" s="369"/>
      <c r="EV129" s="369"/>
      <c r="EW129" s="369"/>
    </row>
    <row r="130" customHeight="1" spans="2:153">
      <c r="B130" s="276"/>
      <c r="C130" s="223"/>
      <c r="D130" s="94"/>
      <c r="E130" s="94"/>
      <c r="F130" s="94"/>
      <c r="G130" s="94"/>
      <c r="H130" s="94"/>
      <c r="I130" s="94"/>
      <c r="J130" s="94"/>
      <c r="K130" s="94"/>
      <c r="L130" s="94"/>
      <c r="M130" s="94"/>
      <c r="N130" s="94"/>
      <c r="O130" s="94"/>
      <c r="P130" s="94"/>
      <c r="Q130" s="94"/>
      <c r="R130" s="94"/>
      <c r="S130" s="94"/>
      <c r="T130" s="94"/>
      <c r="U130" s="276"/>
      <c r="V130" s="223"/>
      <c r="W130" s="94"/>
      <c r="X130" s="94"/>
      <c r="Y130" s="94"/>
      <c r="Z130" s="94"/>
      <c r="AA130" s="94"/>
      <c r="AB130" s="94"/>
      <c r="AC130" s="94"/>
      <c r="AD130" s="94"/>
      <c r="AE130" s="94"/>
      <c r="AF130" s="94"/>
      <c r="AG130" s="94"/>
      <c r="AH130" s="94"/>
      <c r="AI130" s="94"/>
      <c r="AJ130" s="94"/>
      <c r="AK130" s="94"/>
      <c r="AL130" s="94"/>
      <c r="AM130" s="94"/>
      <c r="AN130" s="276"/>
      <c r="AP130" s="328"/>
      <c r="AQ130" s="327"/>
      <c r="AR130" s="327"/>
      <c r="AS130" s="327"/>
      <c r="AT130" s="327"/>
      <c r="AU130" s="327"/>
      <c r="AV130" s="327"/>
      <c r="AW130" s="327"/>
      <c r="AX130" s="327"/>
      <c r="AY130" s="327"/>
      <c r="AZ130" s="327"/>
      <c r="BA130" s="327"/>
      <c r="BB130" s="327"/>
      <c r="BC130" s="327"/>
      <c r="BD130" s="327"/>
      <c r="BE130" s="327"/>
      <c r="BF130" s="327"/>
      <c r="BG130" s="327"/>
      <c r="BH130" s="327"/>
      <c r="BI130" s="381"/>
      <c r="BJ130" s="327"/>
      <c r="BK130" s="327"/>
      <c r="BL130" s="327"/>
      <c r="BM130" s="327"/>
      <c r="BN130" s="327"/>
      <c r="BO130" s="327"/>
      <c r="BP130" s="327"/>
      <c r="BQ130" s="327"/>
      <c r="BR130" s="327"/>
      <c r="BS130" s="327"/>
      <c r="BT130" s="327"/>
      <c r="BU130" s="327"/>
      <c r="BV130" s="327"/>
      <c r="BW130" s="327"/>
      <c r="BX130" s="327"/>
      <c r="BY130" s="327"/>
      <c r="BZ130" s="327"/>
      <c r="CA130" s="327"/>
      <c r="CB130" s="352"/>
      <c r="CD130" s="353"/>
      <c r="CE130" s="360" t="s">
        <v>51</v>
      </c>
      <c r="CF130" s="360"/>
      <c r="CG130" s="361" t="str">
        <f>INDEX(date!$C$97:$C$109,MATCH($CE$130,date!$B$97:$B$109,0))</f>
        <v>无</v>
      </c>
      <c r="CH130" s="361"/>
      <c r="CI130" s="361"/>
      <c r="CJ130" s="361"/>
      <c r="CK130" s="361"/>
      <c r="CL130" s="361"/>
      <c r="CM130" s="361"/>
      <c r="CN130" s="361"/>
      <c r="CO130" s="361"/>
      <c r="CP130" s="361"/>
      <c r="CQ130" s="361"/>
      <c r="CR130" s="368" t="s">
        <v>21</v>
      </c>
      <c r="CS130" s="368"/>
      <c r="CT130" s="353"/>
      <c r="CU130" s="360" t="s">
        <v>51</v>
      </c>
      <c r="CV130" s="360"/>
      <c r="CW130" s="361" t="str">
        <f>INDEX(date!$C$97:$C$109,MATCH($CU$130,date!$B$97:$B$109,0))</f>
        <v>无</v>
      </c>
      <c r="CX130" s="361"/>
      <c r="CY130" s="361"/>
      <c r="CZ130" s="361"/>
      <c r="DA130" s="361"/>
      <c r="DB130" s="361"/>
      <c r="DC130" s="361"/>
      <c r="DD130" s="361"/>
      <c r="DE130" s="361"/>
      <c r="DF130" s="361"/>
      <c r="DG130" s="361"/>
      <c r="DH130" s="368" t="s">
        <v>21</v>
      </c>
      <c r="DI130" s="368"/>
      <c r="DJ130" s="353"/>
      <c r="DK130" s="369"/>
      <c r="DL130" s="369"/>
      <c r="DM130" s="369"/>
      <c r="DN130" s="369"/>
      <c r="DO130" s="369"/>
      <c r="DP130" s="369"/>
      <c r="DQ130" s="369"/>
      <c r="DR130" s="369"/>
      <c r="DS130" s="369"/>
      <c r="DT130" s="369"/>
      <c r="DU130" s="369"/>
      <c r="DV130" s="369"/>
      <c r="DW130" s="369"/>
      <c r="DX130" s="369"/>
      <c r="DY130" s="369"/>
      <c r="DZ130" s="369"/>
      <c r="EA130" s="369"/>
      <c r="EB130" s="369"/>
      <c r="EC130" s="369"/>
      <c r="ED130" s="369"/>
      <c r="EE130" s="369"/>
      <c r="EF130" s="369"/>
      <c r="EG130" s="369"/>
      <c r="EH130" s="369"/>
      <c r="EI130" s="369"/>
      <c r="EJ130" s="369"/>
      <c r="EK130" s="369"/>
      <c r="EL130" s="369"/>
      <c r="EM130" s="369"/>
      <c r="EN130" s="369"/>
      <c r="EO130" s="369"/>
      <c r="EP130" s="369"/>
      <c r="EQ130" s="369"/>
      <c r="ER130" s="369"/>
      <c r="ES130" s="369"/>
      <c r="ET130" s="369"/>
      <c r="EU130" s="369"/>
      <c r="EV130" s="369"/>
      <c r="EW130" s="369"/>
    </row>
    <row r="131" customHeight="1" spans="2:153">
      <c r="B131" s="276"/>
      <c r="C131" s="223"/>
      <c r="D131" s="94"/>
      <c r="E131" s="94"/>
      <c r="F131" s="94"/>
      <c r="G131" s="94"/>
      <c r="H131" s="94"/>
      <c r="I131" s="94"/>
      <c r="J131" s="94"/>
      <c r="K131" s="94"/>
      <c r="L131" s="94"/>
      <c r="M131" s="94"/>
      <c r="N131" s="94"/>
      <c r="O131" s="94"/>
      <c r="P131" s="94"/>
      <c r="Q131" s="94"/>
      <c r="R131" s="94"/>
      <c r="S131" s="94"/>
      <c r="T131" s="94"/>
      <c r="U131" s="276"/>
      <c r="V131" s="223"/>
      <c r="W131" s="94"/>
      <c r="X131" s="94"/>
      <c r="Y131" s="94"/>
      <c r="Z131" s="94"/>
      <c r="AA131" s="94"/>
      <c r="AB131" s="94"/>
      <c r="AC131" s="94"/>
      <c r="AD131" s="94"/>
      <c r="AE131" s="94"/>
      <c r="AF131" s="94"/>
      <c r="AG131" s="94"/>
      <c r="AH131" s="94"/>
      <c r="AI131" s="94"/>
      <c r="AJ131" s="94"/>
      <c r="AK131" s="94"/>
      <c r="AL131" s="94"/>
      <c r="AM131" s="94"/>
      <c r="AN131" s="276"/>
      <c r="AP131" s="328"/>
      <c r="AQ131" s="327"/>
      <c r="AR131" s="327"/>
      <c r="AS131" s="327"/>
      <c r="AT131" s="327"/>
      <c r="AU131" s="327"/>
      <c r="AV131" s="327"/>
      <c r="AW131" s="327"/>
      <c r="AX131" s="327"/>
      <c r="AY131" s="327"/>
      <c r="AZ131" s="327"/>
      <c r="BA131" s="327"/>
      <c r="BB131" s="327"/>
      <c r="BC131" s="327"/>
      <c r="BD131" s="327"/>
      <c r="BE131" s="327"/>
      <c r="BF131" s="327"/>
      <c r="BG131" s="327"/>
      <c r="BH131" s="327"/>
      <c r="BI131" s="381"/>
      <c r="BJ131" s="327"/>
      <c r="BK131" s="327"/>
      <c r="BL131" s="327"/>
      <c r="BM131" s="327"/>
      <c r="BN131" s="327"/>
      <c r="BO131" s="327"/>
      <c r="BP131" s="327"/>
      <c r="BQ131" s="327"/>
      <c r="BR131" s="327"/>
      <c r="BS131" s="327"/>
      <c r="BT131" s="327"/>
      <c r="BU131" s="327"/>
      <c r="BV131" s="327"/>
      <c r="BW131" s="327"/>
      <c r="BX131" s="327"/>
      <c r="BY131" s="327"/>
      <c r="BZ131" s="327"/>
      <c r="CA131" s="327"/>
      <c r="CB131" s="352"/>
      <c r="CD131" s="353"/>
      <c r="CE131" s="360"/>
      <c r="CF131" s="360"/>
      <c r="CG131" s="361"/>
      <c r="CH131" s="361"/>
      <c r="CI131" s="361"/>
      <c r="CJ131" s="361"/>
      <c r="CK131" s="361"/>
      <c r="CL131" s="361"/>
      <c r="CM131" s="361"/>
      <c r="CN131" s="361"/>
      <c r="CO131" s="361"/>
      <c r="CP131" s="361"/>
      <c r="CQ131" s="361"/>
      <c r="CR131" s="368"/>
      <c r="CS131" s="368"/>
      <c r="CT131" s="353"/>
      <c r="CU131" s="360"/>
      <c r="CV131" s="360"/>
      <c r="CW131" s="361"/>
      <c r="CX131" s="361"/>
      <c r="CY131" s="361"/>
      <c r="CZ131" s="361"/>
      <c r="DA131" s="361"/>
      <c r="DB131" s="361"/>
      <c r="DC131" s="361"/>
      <c r="DD131" s="361"/>
      <c r="DE131" s="361"/>
      <c r="DF131" s="361"/>
      <c r="DG131" s="361"/>
      <c r="DH131" s="368"/>
      <c r="DI131" s="368"/>
      <c r="DJ131" s="353"/>
      <c r="DK131" s="369"/>
      <c r="DL131" s="369"/>
      <c r="DM131" s="369"/>
      <c r="DN131" s="369"/>
      <c r="DO131" s="369"/>
      <c r="DP131" s="369"/>
      <c r="DQ131" s="369"/>
      <c r="DR131" s="369"/>
      <c r="DS131" s="369"/>
      <c r="DT131" s="369"/>
      <c r="DU131" s="369"/>
      <c r="DV131" s="369"/>
      <c r="DW131" s="369"/>
      <c r="DX131" s="369"/>
      <c r="DY131" s="369"/>
      <c r="DZ131" s="369"/>
      <c r="EA131" s="369"/>
      <c r="EB131" s="369"/>
      <c r="EC131" s="369"/>
      <c r="ED131" s="369"/>
      <c r="EE131" s="369"/>
      <c r="EF131" s="369"/>
      <c r="EG131" s="369"/>
      <c r="EH131" s="369"/>
      <c r="EI131" s="369"/>
      <c r="EJ131" s="369"/>
      <c r="EK131" s="369"/>
      <c r="EL131" s="369"/>
      <c r="EM131" s="369"/>
      <c r="EN131" s="369"/>
      <c r="EO131" s="369"/>
      <c r="EP131" s="369"/>
      <c r="EQ131" s="369"/>
      <c r="ER131" s="369"/>
      <c r="ES131" s="369"/>
      <c r="ET131" s="369"/>
      <c r="EU131" s="369"/>
      <c r="EV131" s="369"/>
      <c r="EW131" s="369"/>
    </row>
    <row r="132" customHeight="1" spans="2:153">
      <c r="B132" s="276"/>
      <c r="C132" s="223"/>
      <c r="D132" s="94"/>
      <c r="E132" s="94"/>
      <c r="F132" s="94"/>
      <c r="G132" s="94"/>
      <c r="H132" s="94"/>
      <c r="I132" s="94"/>
      <c r="J132" s="94"/>
      <c r="K132" s="94"/>
      <c r="L132" s="94"/>
      <c r="M132" s="94"/>
      <c r="N132" s="94"/>
      <c r="O132" s="94"/>
      <c r="P132" s="94"/>
      <c r="Q132" s="94"/>
      <c r="R132" s="94"/>
      <c r="S132" s="94"/>
      <c r="T132" s="94"/>
      <c r="U132" s="276"/>
      <c r="V132" s="223"/>
      <c r="W132" s="94"/>
      <c r="X132" s="94"/>
      <c r="Y132" s="94"/>
      <c r="Z132" s="94"/>
      <c r="AA132" s="94"/>
      <c r="AB132" s="94"/>
      <c r="AC132" s="94"/>
      <c r="AD132" s="94"/>
      <c r="AE132" s="94"/>
      <c r="AF132" s="94"/>
      <c r="AG132" s="94"/>
      <c r="AH132" s="94"/>
      <c r="AI132" s="94"/>
      <c r="AJ132" s="94"/>
      <c r="AK132" s="94"/>
      <c r="AL132" s="94"/>
      <c r="AM132" s="94"/>
      <c r="AN132" s="276"/>
      <c r="AP132" s="328"/>
      <c r="AQ132" s="327"/>
      <c r="AR132" s="327"/>
      <c r="AS132" s="327"/>
      <c r="AT132" s="327"/>
      <c r="AU132" s="327"/>
      <c r="AV132" s="327"/>
      <c r="AW132" s="327"/>
      <c r="AX132" s="327"/>
      <c r="AY132" s="327"/>
      <c r="AZ132" s="327"/>
      <c r="BA132" s="327"/>
      <c r="BB132" s="327"/>
      <c r="BC132" s="327"/>
      <c r="BD132" s="327"/>
      <c r="BE132" s="327"/>
      <c r="BF132" s="327"/>
      <c r="BG132" s="327"/>
      <c r="BH132" s="327"/>
      <c r="BI132" s="381"/>
      <c r="BJ132" s="327"/>
      <c r="BK132" s="327"/>
      <c r="BL132" s="327"/>
      <c r="BM132" s="327"/>
      <c r="BN132" s="327"/>
      <c r="BO132" s="327"/>
      <c r="BP132" s="327"/>
      <c r="BQ132" s="327"/>
      <c r="BR132" s="327"/>
      <c r="BS132" s="327"/>
      <c r="BT132" s="327"/>
      <c r="BU132" s="327"/>
      <c r="BV132" s="327"/>
      <c r="BW132" s="327"/>
      <c r="BX132" s="327"/>
      <c r="BY132" s="327"/>
      <c r="BZ132" s="327"/>
      <c r="CA132" s="327"/>
      <c r="CB132" s="352"/>
      <c r="CD132" s="353"/>
      <c r="CE132" s="333" t="str">
        <f>INDEX(date!$D$97:$D$109,MATCH($CE$130,date!$B$97:$B$109,0))</f>
        <v>无</v>
      </c>
      <c r="CF132" s="333"/>
      <c r="CG132" s="333"/>
      <c r="CH132" s="333"/>
      <c r="CI132" s="333"/>
      <c r="CJ132" s="333"/>
      <c r="CK132" s="333"/>
      <c r="CL132" s="333"/>
      <c r="CM132" s="333"/>
      <c r="CN132" s="333"/>
      <c r="CO132" s="333"/>
      <c r="CP132" s="333"/>
      <c r="CQ132" s="333"/>
      <c r="CR132" s="333"/>
      <c r="CS132" s="333"/>
      <c r="CT132" s="353"/>
      <c r="CU132" s="333" t="str">
        <f>INDEX(date!$D$97:$D$109,MATCH($CU$130,date!$B$97:$B$109,0))</f>
        <v>无</v>
      </c>
      <c r="CV132" s="333"/>
      <c r="CW132" s="333"/>
      <c r="CX132" s="333"/>
      <c r="CY132" s="333"/>
      <c r="CZ132" s="333"/>
      <c r="DA132" s="333"/>
      <c r="DB132" s="333"/>
      <c r="DC132" s="333"/>
      <c r="DD132" s="333"/>
      <c r="DE132" s="333"/>
      <c r="DF132" s="333"/>
      <c r="DG132" s="333"/>
      <c r="DH132" s="333"/>
      <c r="DI132" s="333"/>
      <c r="DJ132" s="353"/>
      <c r="DK132" s="369"/>
      <c r="DL132" s="369"/>
      <c r="DM132" s="369"/>
      <c r="DN132" s="369"/>
      <c r="DO132" s="369"/>
      <c r="DP132" s="369"/>
      <c r="DQ132" s="369"/>
      <c r="DR132" s="369"/>
      <c r="DS132" s="369"/>
      <c r="DT132" s="369"/>
      <c r="DU132" s="369"/>
      <c r="DV132" s="369"/>
      <c r="DW132" s="369"/>
      <c r="DX132" s="369"/>
      <c r="DY132" s="369"/>
      <c r="DZ132" s="369"/>
      <c r="EA132" s="369"/>
      <c r="EB132" s="369"/>
      <c r="EC132" s="369"/>
      <c r="ED132" s="369"/>
      <c r="EE132" s="369"/>
      <c r="EF132" s="369"/>
      <c r="EG132" s="369"/>
      <c r="EH132" s="369"/>
      <c r="EI132" s="369"/>
      <c r="EJ132" s="369"/>
      <c r="EK132" s="369"/>
      <c r="EL132" s="369"/>
      <c r="EM132" s="369"/>
      <c r="EN132" s="369"/>
      <c r="EO132" s="369"/>
      <c r="EP132" s="369"/>
      <c r="EQ132" s="369"/>
      <c r="ER132" s="369"/>
      <c r="ES132" s="369"/>
      <c r="ET132" s="369"/>
      <c r="EU132" s="369"/>
      <c r="EV132" s="369"/>
      <c r="EW132" s="369"/>
    </row>
    <row r="133" customHeight="1" spans="2:153">
      <c r="B133" s="276"/>
      <c r="C133" s="285" t="s">
        <v>76</v>
      </c>
      <c r="D133" s="286"/>
      <c r="E133" s="286"/>
      <c r="F133" s="286"/>
      <c r="G133" s="286"/>
      <c r="H133" s="286"/>
      <c r="I133" s="286"/>
      <c r="J133" s="286"/>
      <c r="K133" s="286"/>
      <c r="L133" s="286"/>
      <c r="M133" s="286"/>
      <c r="N133" s="286"/>
      <c r="O133" s="286"/>
      <c r="P133" s="286"/>
      <c r="Q133" s="286"/>
      <c r="R133" s="286"/>
      <c r="S133" s="286"/>
      <c r="T133" s="286"/>
      <c r="U133" s="276"/>
      <c r="V133" s="285" t="s">
        <v>76</v>
      </c>
      <c r="W133" s="286"/>
      <c r="X133" s="286"/>
      <c r="Y133" s="286"/>
      <c r="Z133" s="286"/>
      <c r="AA133" s="286"/>
      <c r="AB133" s="286"/>
      <c r="AC133" s="286"/>
      <c r="AD133" s="286"/>
      <c r="AE133" s="286"/>
      <c r="AF133" s="286"/>
      <c r="AG133" s="286"/>
      <c r="AH133" s="286"/>
      <c r="AI133" s="286"/>
      <c r="AJ133" s="286"/>
      <c r="AK133" s="286"/>
      <c r="AL133" s="286"/>
      <c r="AM133" s="286"/>
      <c r="AN133" s="276"/>
      <c r="AP133" s="328"/>
      <c r="AQ133" s="327"/>
      <c r="AR133" s="327"/>
      <c r="AS133" s="327"/>
      <c r="AT133" s="327"/>
      <c r="AU133" s="327"/>
      <c r="AV133" s="327"/>
      <c r="AW133" s="327"/>
      <c r="AX133" s="327"/>
      <c r="AY133" s="327"/>
      <c r="AZ133" s="327"/>
      <c r="BA133" s="327"/>
      <c r="BB133" s="327"/>
      <c r="BC133" s="327"/>
      <c r="BD133" s="327"/>
      <c r="BE133" s="327"/>
      <c r="BF133" s="327"/>
      <c r="BG133" s="327"/>
      <c r="BH133" s="327"/>
      <c r="BI133" s="381"/>
      <c r="BJ133" s="327"/>
      <c r="BK133" s="327"/>
      <c r="BL133" s="327"/>
      <c r="BM133" s="327"/>
      <c r="BN133" s="327"/>
      <c r="BO133" s="327"/>
      <c r="BP133" s="327"/>
      <c r="BQ133" s="327"/>
      <c r="BR133" s="327"/>
      <c r="BS133" s="327"/>
      <c r="BT133" s="327"/>
      <c r="BU133" s="327"/>
      <c r="BV133" s="327"/>
      <c r="BW133" s="327"/>
      <c r="BX133" s="327"/>
      <c r="BY133" s="327"/>
      <c r="BZ133" s="327"/>
      <c r="CA133" s="327"/>
      <c r="CB133" s="352"/>
      <c r="CD133" s="353"/>
      <c r="CE133" s="333"/>
      <c r="CF133" s="333"/>
      <c r="CG133" s="333"/>
      <c r="CH133" s="333"/>
      <c r="CI133" s="333"/>
      <c r="CJ133" s="333"/>
      <c r="CK133" s="333"/>
      <c r="CL133" s="333"/>
      <c r="CM133" s="333"/>
      <c r="CN133" s="333"/>
      <c r="CO133" s="333"/>
      <c r="CP133" s="333"/>
      <c r="CQ133" s="333"/>
      <c r="CR133" s="333"/>
      <c r="CS133" s="333"/>
      <c r="CT133" s="353"/>
      <c r="CU133" s="333"/>
      <c r="CV133" s="333"/>
      <c r="CW133" s="333"/>
      <c r="CX133" s="333"/>
      <c r="CY133" s="333"/>
      <c r="CZ133" s="333"/>
      <c r="DA133" s="333"/>
      <c r="DB133" s="333"/>
      <c r="DC133" s="333"/>
      <c r="DD133" s="333"/>
      <c r="DE133" s="333"/>
      <c r="DF133" s="333"/>
      <c r="DG133" s="333"/>
      <c r="DH133" s="333"/>
      <c r="DI133" s="333"/>
      <c r="DJ133" s="353"/>
      <c r="DK133" s="369"/>
      <c r="DL133" s="369"/>
      <c r="DM133" s="369"/>
      <c r="DN133" s="369"/>
      <c r="DO133" s="369"/>
      <c r="DP133" s="369"/>
      <c r="DQ133" s="369"/>
      <c r="DR133" s="369"/>
      <c r="DS133" s="369"/>
      <c r="DT133" s="369"/>
      <c r="DU133" s="369"/>
      <c r="DV133" s="369"/>
      <c r="DW133" s="369"/>
      <c r="DX133" s="369"/>
      <c r="DY133" s="369"/>
      <c r="DZ133" s="369"/>
      <c r="EA133" s="369"/>
      <c r="EB133" s="369"/>
      <c r="EC133" s="369"/>
      <c r="ED133" s="369"/>
      <c r="EE133" s="369"/>
      <c r="EF133" s="369"/>
      <c r="EG133" s="369"/>
      <c r="EH133" s="369"/>
      <c r="EI133" s="369"/>
      <c r="EJ133" s="369"/>
      <c r="EK133" s="369"/>
      <c r="EL133" s="369"/>
      <c r="EM133" s="369"/>
      <c r="EN133" s="369"/>
      <c r="EO133" s="369"/>
      <c r="EP133" s="369"/>
      <c r="EQ133" s="369"/>
      <c r="ER133" s="369"/>
      <c r="ES133" s="369"/>
      <c r="ET133" s="369"/>
      <c r="EU133" s="369"/>
      <c r="EV133" s="369"/>
      <c r="EW133" s="369"/>
    </row>
    <row r="134" customHeight="1" spans="2:153">
      <c r="B134" s="276"/>
      <c r="C134" s="285"/>
      <c r="D134" s="286"/>
      <c r="E134" s="286"/>
      <c r="F134" s="286"/>
      <c r="G134" s="286"/>
      <c r="H134" s="286"/>
      <c r="I134" s="286"/>
      <c r="J134" s="286"/>
      <c r="K134" s="286"/>
      <c r="L134" s="286"/>
      <c r="M134" s="286"/>
      <c r="N134" s="286"/>
      <c r="O134" s="286"/>
      <c r="P134" s="286"/>
      <c r="Q134" s="286"/>
      <c r="R134" s="286"/>
      <c r="S134" s="286"/>
      <c r="T134" s="286"/>
      <c r="U134" s="276"/>
      <c r="V134" s="285"/>
      <c r="W134" s="286"/>
      <c r="X134" s="286"/>
      <c r="Y134" s="286"/>
      <c r="Z134" s="286"/>
      <c r="AA134" s="286"/>
      <c r="AB134" s="286"/>
      <c r="AC134" s="286"/>
      <c r="AD134" s="286"/>
      <c r="AE134" s="286"/>
      <c r="AF134" s="286"/>
      <c r="AG134" s="286"/>
      <c r="AH134" s="286"/>
      <c r="AI134" s="286"/>
      <c r="AJ134" s="286"/>
      <c r="AK134" s="286"/>
      <c r="AL134" s="286"/>
      <c r="AM134" s="286"/>
      <c r="AN134" s="276"/>
      <c r="AP134" s="328"/>
      <c r="AQ134" s="327"/>
      <c r="AR134" s="327"/>
      <c r="AS134" s="327"/>
      <c r="AT134" s="327"/>
      <c r="AU134" s="327"/>
      <c r="AV134" s="327"/>
      <c r="AW134" s="327"/>
      <c r="AX134" s="327"/>
      <c r="AY134" s="327"/>
      <c r="AZ134" s="327"/>
      <c r="BA134" s="327"/>
      <c r="BB134" s="327"/>
      <c r="BC134" s="327"/>
      <c r="BD134" s="327"/>
      <c r="BE134" s="327"/>
      <c r="BF134" s="327"/>
      <c r="BG134" s="327"/>
      <c r="BH134" s="327"/>
      <c r="BI134" s="381"/>
      <c r="BJ134" s="327"/>
      <c r="BK134" s="327"/>
      <c r="BL134" s="327"/>
      <c r="BM134" s="327"/>
      <c r="BN134" s="327"/>
      <c r="BO134" s="327"/>
      <c r="BP134" s="327"/>
      <c r="BQ134" s="327"/>
      <c r="BR134" s="327"/>
      <c r="BS134" s="327"/>
      <c r="BT134" s="327"/>
      <c r="BU134" s="327"/>
      <c r="BV134" s="327"/>
      <c r="BW134" s="327"/>
      <c r="BX134" s="327"/>
      <c r="BY134" s="327"/>
      <c r="BZ134" s="327"/>
      <c r="CA134" s="327"/>
      <c r="CB134" s="352"/>
      <c r="CD134" s="353"/>
      <c r="CE134" s="333"/>
      <c r="CF134" s="333"/>
      <c r="CG134" s="333"/>
      <c r="CH134" s="333"/>
      <c r="CI134" s="333"/>
      <c r="CJ134" s="333"/>
      <c r="CK134" s="333"/>
      <c r="CL134" s="333"/>
      <c r="CM134" s="333"/>
      <c r="CN134" s="333"/>
      <c r="CO134" s="333"/>
      <c r="CP134" s="333"/>
      <c r="CQ134" s="333"/>
      <c r="CR134" s="333"/>
      <c r="CS134" s="333"/>
      <c r="CT134" s="353"/>
      <c r="CU134" s="333"/>
      <c r="CV134" s="333"/>
      <c r="CW134" s="333"/>
      <c r="CX134" s="333"/>
      <c r="CY134" s="333"/>
      <c r="CZ134" s="333"/>
      <c r="DA134" s="333"/>
      <c r="DB134" s="333"/>
      <c r="DC134" s="333"/>
      <c r="DD134" s="333"/>
      <c r="DE134" s="333"/>
      <c r="DF134" s="333"/>
      <c r="DG134" s="333"/>
      <c r="DH134" s="333"/>
      <c r="DI134" s="333"/>
      <c r="DJ134" s="353"/>
      <c r="DK134" s="369"/>
      <c r="DL134" s="369"/>
      <c r="DM134" s="369"/>
      <c r="DN134" s="369"/>
      <c r="DO134" s="369"/>
      <c r="DP134" s="369"/>
      <c r="DQ134" s="369"/>
      <c r="DR134" s="369"/>
      <c r="DS134" s="369"/>
      <c r="DT134" s="369"/>
      <c r="DU134" s="369"/>
      <c r="DV134" s="369"/>
      <c r="DW134" s="369"/>
      <c r="DX134" s="369"/>
      <c r="DY134" s="369"/>
      <c r="DZ134" s="369"/>
      <c r="EA134" s="369"/>
      <c r="EB134" s="369"/>
      <c r="EC134" s="369"/>
      <c r="ED134" s="369"/>
      <c r="EE134" s="369"/>
      <c r="EF134" s="369"/>
      <c r="EG134" s="369"/>
      <c r="EH134" s="369"/>
      <c r="EI134" s="369"/>
      <c r="EJ134" s="369"/>
      <c r="EK134" s="369"/>
      <c r="EL134" s="369"/>
      <c r="EM134" s="369"/>
      <c r="EN134" s="369"/>
      <c r="EO134" s="369"/>
      <c r="EP134" s="369"/>
      <c r="EQ134" s="369"/>
      <c r="ER134" s="369"/>
      <c r="ES134" s="369"/>
      <c r="ET134" s="369"/>
      <c r="EU134" s="369"/>
      <c r="EV134" s="369"/>
      <c r="EW134" s="369"/>
    </row>
    <row r="135" customHeight="1" spans="2:153">
      <c r="B135" s="276"/>
      <c r="C135" s="285"/>
      <c r="D135" s="286"/>
      <c r="E135" s="286"/>
      <c r="F135" s="286"/>
      <c r="G135" s="286"/>
      <c r="H135" s="286"/>
      <c r="I135" s="286"/>
      <c r="J135" s="286"/>
      <c r="K135" s="286"/>
      <c r="L135" s="286"/>
      <c r="M135" s="286"/>
      <c r="N135" s="286"/>
      <c r="O135" s="286"/>
      <c r="P135" s="286"/>
      <c r="Q135" s="286"/>
      <c r="R135" s="286"/>
      <c r="S135" s="286"/>
      <c r="T135" s="286"/>
      <c r="U135" s="276"/>
      <c r="V135" s="285"/>
      <c r="W135" s="286"/>
      <c r="X135" s="286"/>
      <c r="Y135" s="286"/>
      <c r="Z135" s="286"/>
      <c r="AA135" s="286"/>
      <c r="AB135" s="286"/>
      <c r="AC135" s="286"/>
      <c r="AD135" s="286"/>
      <c r="AE135" s="286"/>
      <c r="AF135" s="286"/>
      <c r="AG135" s="286"/>
      <c r="AH135" s="286"/>
      <c r="AI135" s="286"/>
      <c r="AJ135" s="286"/>
      <c r="AK135" s="286"/>
      <c r="AL135" s="286"/>
      <c r="AM135" s="286"/>
      <c r="AN135" s="276"/>
      <c r="AP135" s="328"/>
      <c r="AQ135" s="328"/>
      <c r="AR135" s="328"/>
      <c r="AS135" s="328"/>
      <c r="AT135" s="328"/>
      <c r="AU135" s="328"/>
      <c r="AV135" s="328"/>
      <c r="AW135" s="328"/>
      <c r="AX135" s="328"/>
      <c r="AY135" s="328"/>
      <c r="AZ135" s="328"/>
      <c r="BA135" s="328"/>
      <c r="BB135" s="328"/>
      <c r="BC135" s="328"/>
      <c r="BD135" s="328"/>
      <c r="BE135" s="328"/>
      <c r="BF135" s="328"/>
      <c r="BG135" s="328"/>
      <c r="BH135" s="328"/>
      <c r="BI135" s="352"/>
      <c r="BJ135" s="352"/>
      <c r="BK135" s="352"/>
      <c r="BL135" s="352"/>
      <c r="BM135" s="352"/>
      <c r="BN135" s="352"/>
      <c r="BO135" s="352"/>
      <c r="BP135" s="352"/>
      <c r="BQ135" s="352"/>
      <c r="BR135" s="352"/>
      <c r="BS135" s="352"/>
      <c r="BT135" s="352"/>
      <c r="BU135" s="352"/>
      <c r="BV135" s="352"/>
      <c r="BW135" s="352"/>
      <c r="BX135" s="382"/>
      <c r="BY135" s="352"/>
      <c r="BZ135" s="352"/>
      <c r="CA135" s="352"/>
      <c r="CB135" s="352"/>
      <c r="CD135" s="353"/>
      <c r="CE135" s="333"/>
      <c r="CF135" s="333"/>
      <c r="CG135" s="333"/>
      <c r="CH135" s="333"/>
      <c r="CI135" s="333"/>
      <c r="CJ135" s="333"/>
      <c r="CK135" s="333"/>
      <c r="CL135" s="333"/>
      <c r="CM135" s="333"/>
      <c r="CN135" s="333"/>
      <c r="CO135" s="333"/>
      <c r="CP135" s="333"/>
      <c r="CQ135" s="333"/>
      <c r="CR135" s="333"/>
      <c r="CS135" s="333"/>
      <c r="CT135" s="353"/>
      <c r="CU135" s="333"/>
      <c r="CV135" s="333"/>
      <c r="CW135" s="333"/>
      <c r="CX135" s="333"/>
      <c r="CY135" s="333"/>
      <c r="CZ135" s="333"/>
      <c r="DA135" s="333"/>
      <c r="DB135" s="333"/>
      <c r="DC135" s="333"/>
      <c r="DD135" s="333"/>
      <c r="DE135" s="333"/>
      <c r="DF135" s="333"/>
      <c r="DG135" s="333"/>
      <c r="DH135" s="333"/>
      <c r="DI135" s="333"/>
      <c r="DJ135" s="353"/>
      <c r="DK135" s="369"/>
      <c r="DL135" s="369"/>
      <c r="DM135" s="369"/>
      <c r="DN135" s="369"/>
      <c r="DO135" s="369"/>
      <c r="DP135" s="369"/>
      <c r="DQ135" s="369"/>
      <c r="DR135" s="369"/>
      <c r="DS135" s="369"/>
      <c r="DT135" s="369"/>
      <c r="DU135" s="369"/>
      <c r="DV135" s="369"/>
      <c r="DW135" s="369"/>
      <c r="DX135" s="369"/>
      <c r="DY135" s="369"/>
      <c r="DZ135" s="369"/>
      <c r="EA135" s="369"/>
      <c r="EB135" s="369"/>
      <c r="EC135" s="369"/>
      <c r="ED135" s="369"/>
      <c r="EE135" s="369"/>
      <c r="EF135" s="369"/>
      <c r="EG135" s="369"/>
      <c r="EH135" s="369"/>
      <c r="EI135" s="369"/>
      <c r="EJ135" s="369"/>
      <c r="EK135" s="369"/>
      <c r="EL135" s="369"/>
      <c r="EM135" s="369"/>
      <c r="EN135" s="369"/>
      <c r="EO135" s="369"/>
      <c r="EP135" s="369"/>
      <c r="EQ135" s="369"/>
      <c r="ER135" s="369"/>
      <c r="ES135" s="369"/>
      <c r="ET135" s="369"/>
      <c r="EU135" s="369"/>
      <c r="EV135" s="369"/>
      <c r="EW135" s="369"/>
    </row>
    <row r="136" customHeight="1" spans="2:153">
      <c r="B136" s="276"/>
      <c r="C136" s="285"/>
      <c r="D136" s="286"/>
      <c r="E136" s="286"/>
      <c r="F136" s="286"/>
      <c r="G136" s="286"/>
      <c r="H136" s="286"/>
      <c r="I136" s="286"/>
      <c r="J136" s="286"/>
      <c r="K136" s="286"/>
      <c r="L136" s="286"/>
      <c r="M136" s="286"/>
      <c r="N136" s="286"/>
      <c r="O136" s="286"/>
      <c r="P136" s="286"/>
      <c r="Q136" s="286"/>
      <c r="R136" s="286"/>
      <c r="S136" s="286"/>
      <c r="T136" s="286"/>
      <c r="U136" s="276"/>
      <c r="V136" s="285"/>
      <c r="W136" s="286"/>
      <c r="X136" s="286"/>
      <c r="Y136" s="286"/>
      <c r="Z136" s="286"/>
      <c r="AA136" s="286"/>
      <c r="AB136" s="286"/>
      <c r="AC136" s="286"/>
      <c r="AD136" s="286"/>
      <c r="AE136" s="286"/>
      <c r="AF136" s="286"/>
      <c r="AG136" s="286"/>
      <c r="AH136" s="286"/>
      <c r="AI136" s="286"/>
      <c r="AJ136" s="286"/>
      <c r="AK136" s="286"/>
      <c r="AL136" s="286"/>
      <c r="AM136" s="286"/>
      <c r="AN136" s="276"/>
      <c r="CD136" s="353"/>
      <c r="CE136" s="333"/>
      <c r="CF136" s="333"/>
      <c r="CG136" s="333"/>
      <c r="CH136" s="333"/>
      <c r="CI136" s="333"/>
      <c r="CJ136" s="333"/>
      <c r="CK136" s="333"/>
      <c r="CL136" s="333"/>
      <c r="CM136" s="333"/>
      <c r="CN136" s="333"/>
      <c r="CO136" s="333"/>
      <c r="CP136" s="333"/>
      <c r="CQ136" s="333"/>
      <c r="CR136" s="333"/>
      <c r="CS136" s="333"/>
      <c r="CT136" s="353"/>
      <c r="CU136" s="333"/>
      <c r="CV136" s="333"/>
      <c r="CW136" s="333"/>
      <c r="CX136" s="333"/>
      <c r="CY136" s="333"/>
      <c r="CZ136" s="333"/>
      <c r="DA136" s="333"/>
      <c r="DB136" s="333"/>
      <c r="DC136" s="333"/>
      <c r="DD136" s="333"/>
      <c r="DE136" s="333"/>
      <c r="DF136" s="333"/>
      <c r="DG136" s="333"/>
      <c r="DH136" s="333"/>
      <c r="DI136" s="333"/>
      <c r="DJ136" s="353"/>
      <c r="DK136" s="369"/>
      <c r="DL136" s="369"/>
      <c r="DM136" s="369"/>
      <c r="DN136" s="369"/>
      <c r="DO136" s="369"/>
      <c r="DP136" s="369"/>
      <c r="DQ136" s="369"/>
      <c r="DR136" s="369"/>
      <c r="DS136" s="369"/>
      <c r="DT136" s="369"/>
      <c r="DU136" s="369"/>
      <c r="DV136" s="369"/>
      <c r="DW136" s="369"/>
      <c r="DX136" s="369"/>
      <c r="DY136" s="369"/>
      <c r="DZ136" s="369"/>
      <c r="EA136" s="369"/>
      <c r="EB136" s="369"/>
      <c r="EC136" s="369"/>
      <c r="ED136" s="369"/>
      <c r="EE136" s="369"/>
      <c r="EF136" s="369"/>
      <c r="EG136" s="369"/>
      <c r="EH136" s="369"/>
      <c r="EI136" s="369"/>
      <c r="EJ136" s="369"/>
      <c r="EK136" s="369"/>
      <c r="EL136" s="369"/>
      <c r="EM136" s="369"/>
      <c r="EN136" s="369"/>
      <c r="EO136" s="369"/>
      <c r="EP136" s="369"/>
      <c r="EQ136" s="369"/>
      <c r="ER136" s="369"/>
      <c r="ES136" s="369"/>
      <c r="ET136" s="369"/>
      <c r="EU136" s="369"/>
      <c r="EV136" s="369"/>
      <c r="EW136" s="369"/>
    </row>
    <row r="137" customHeight="1" spans="2:114">
      <c r="B137" s="276"/>
      <c r="C137" s="276"/>
      <c r="D137" s="276"/>
      <c r="E137" s="276"/>
      <c r="F137" s="276"/>
      <c r="G137" s="276"/>
      <c r="H137" s="276"/>
      <c r="I137" s="276"/>
      <c r="J137" s="276"/>
      <c r="K137" s="276"/>
      <c r="L137" s="276"/>
      <c r="M137" s="276"/>
      <c r="N137" s="276"/>
      <c r="O137" s="276"/>
      <c r="P137" s="276"/>
      <c r="Q137" s="276"/>
      <c r="R137" s="276"/>
      <c r="S137" s="276"/>
      <c r="T137" s="276"/>
      <c r="U137" s="276"/>
      <c r="V137" s="276"/>
      <c r="W137" s="276"/>
      <c r="X137" s="276"/>
      <c r="Y137" s="276"/>
      <c r="Z137" s="276"/>
      <c r="AA137" s="276"/>
      <c r="AB137" s="276"/>
      <c r="AC137" s="276"/>
      <c r="AD137" s="276"/>
      <c r="AE137" s="276"/>
      <c r="AF137" s="276"/>
      <c r="AG137" s="276"/>
      <c r="AH137" s="276"/>
      <c r="AI137" s="276"/>
      <c r="AJ137" s="276"/>
      <c r="AK137" s="276"/>
      <c r="AL137" s="276"/>
      <c r="AM137" s="276"/>
      <c r="AN137" s="276"/>
      <c r="CD137" s="353"/>
      <c r="CE137" s="353"/>
      <c r="CF137" s="353"/>
      <c r="CG137" s="353"/>
      <c r="CH137" s="353"/>
      <c r="CI137" s="353"/>
      <c r="CJ137" s="353"/>
      <c r="CK137" s="353"/>
      <c r="CL137" s="353"/>
      <c r="CM137" s="353"/>
      <c r="CN137" s="353"/>
      <c r="CO137" s="353"/>
      <c r="CP137" s="353"/>
      <c r="CQ137" s="353"/>
      <c r="CR137" s="353"/>
      <c r="CS137" s="353"/>
      <c r="CT137" s="353"/>
      <c r="CU137" s="353"/>
      <c r="CV137" s="353"/>
      <c r="CW137" s="353"/>
      <c r="CX137" s="353"/>
      <c r="CY137" s="353"/>
      <c r="CZ137" s="353"/>
      <c r="DA137" s="353"/>
      <c r="DB137" s="353"/>
      <c r="DC137" s="353"/>
      <c r="DD137" s="353"/>
      <c r="DE137" s="377"/>
      <c r="DF137" s="353"/>
      <c r="DG137" s="353"/>
      <c r="DH137" s="353"/>
      <c r="DI137" s="353"/>
      <c r="DJ137" s="353"/>
    </row>
    <row r="138" customHeight="1" spans="109:109">
      <c r="DE138" s="383"/>
    </row>
    <row r="159" customHeight="1" spans="109:109">
      <c r="DE159" s="383"/>
    </row>
    <row r="160" customHeight="1" spans="109:109">
      <c r="DE160" s="383"/>
    </row>
  </sheetData>
  <sheetProtection formatCells="0" formatColumns="0" formatRows="0" insertRows="0" insertColumns="0" insertHyperlinks="0" deleteColumns="0" deleteRows="0" sort="0" autoFilter="0" pivotTables="0"/>
  <mergeCells count="465">
    <mergeCell ref="B2:Q2"/>
    <mergeCell ref="X2:AB2"/>
    <mergeCell ref="AD2:AU2"/>
    <mergeCell ref="BR2:CS2"/>
    <mergeCell ref="CU2:DO2"/>
    <mergeCell ref="B3:D3"/>
    <mergeCell ref="E3:M3"/>
    <mergeCell ref="AD3:AU3"/>
    <mergeCell ref="BR3:BS3"/>
    <mergeCell ref="BT3:CS3"/>
    <mergeCell ref="CU3:CW3"/>
    <mergeCell ref="CX3:DD3"/>
    <mergeCell ref="DF3:DH3"/>
    <mergeCell ref="DI3:DO3"/>
    <mergeCell ref="B4:D4"/>
    <mergeCell ref="E4:M4"/>
    <mergeCell ref="AY4:BI4"/>
    <mergeCell ref="BR4:BS4"/>
    <mergeCell ref="BT4:CP4"/>
    <mergeCell ref="CQ4:CR4"/>
    <mergeCell ref="CU4:CW4"/>
    <mergeCell ref="CX4:DD4"/>
    <mergeCell ref="DF4:DH4"/>
    <mergeCell ref="DI4:DO4"/>
    <mergeCell ref="B5:D5"/>
    <mergeCell ref="E5:M5"/>
    <mergeCell ref="AW5:BP5"/>
    <mergeCell ref="BR5:BS5"/>
    <mergeCell ref="BT5:CP5"/>
    <mergeCell ref="CQ5:CR5"/>
    <mergeCell ref="B6:D6"/>
    <mergeCell ref="E6:M6"/>
    <mergeCell ref="X6:AB6"/>
    <mergeCell ref="BR6:BS6"/>
    <mergeCell ref="BT6:CS6"/>
    <mergeCell ref="B7:D7"/>
    <mergeCell ref="E7:M7"/>
    <mergeCell ref="BR7:BS7"/>
    <mergeCell ref="BT7:CP7"/>
    <mergeCell ref="CQ7:CR7"/>
    <mergeCell ref="E8:Q8"/>
    <mergeCell ref="BR8:BS8"/>
    <mergeCell ref="BT8:CP8"/>
    <mergeCell ref="CQ8:CR8"/>
    <mergeCell ref="E9:Q9"/>
    <mergeCell ref="BR9:BS9"/>
    <mergeCell ref="BT9:CS9"/>
    <mergeCell ref="X10:AB10"/>
    <mergeCell ref="BR10:BS10"/>
    <mergeCell ref="BT10:CP10"/>
    <mergeCell ref="CQ10:CR10"/>
    <mergeCell ref="BR11:BS11"/>
    <mergeCell ref="BT11:CP11"/>
    <mergeCell ref="CQ11:CR11"/>
    <mergeCell ref="BR13:CS13"/>
    <mergeCell ref="CU13:DO13"/>
    <mergeCell ref="S16:AU16"/>
    <mergeCell ref="S22:AT22"/>
    <mergeCell ref="AW22:BP22"/>
    <mergeCell ref="S23:AT23"/>
    <mergeCell ref="S24:AT24"/>
    <mergeCell ref="C28:D28"/>
    <mergeCell ref="V28:W28"/>
    <mergeCell ref="BG28:BH28"/>
    <mergeCell ref="BZ28:CA28"/>
    <mergeCell ref="C29:D29"/>
    <mergeCell ref="V29:W29"/>
    <mergeCell ref="BG29:BH29"/>
    <mergeCell ref="BZ29:CA29"/>
    <mergeCell ref="BG40:BH40"/>
    <mergeCell ref="BZ40:CA40"/>
    <mergeCell ref="BG41:BH41"/>
    <mergeCell ref="BZ41:CA41"/>
    <mergeCell ref="C50:D50"/>
    <mergeCell ref="V50:W50"/>
    <mergeCell ref="C51:D51"/>
    <mergeCell ref="V51:W51"/>
    <mergeCell ref="BG52:BH52"/>
    <mergeCell ref="BZ52:CA52"/>
    <mergeCell ref="BG53:BH53"/>
    <mergeCell ref="BZ53:CA53"/>
    <mergeCell ref="BG64:BH64"/>
    <mergeCell ref="BZ64:CA64"/>
    <mergeCell ref="BG65:BH65"/>
    <mergeCell ref="BZ65:CA65"/>
    <mergeCell ref="C72:D72"/>
    <mergeCell ref="V72:W72"/>
    <mergeCell ref="C73:D73"/>
    <mergeCell ref="V73:W73"/>
    <mergeCell ref="BG76:BH76"/>
    <mergeCell ref="BZ76:CA76"/>
    <mergeCell ref="BG77:BH77"/>
    <mergeCell ref="BZ77:CA77"/>
    <mergeCell ref="BG88:BH88"/>
    <mergeCell ref="BZ88:CA88"/>
    <mergeCell ref="BG89:BH89"/>
    <mergeCell ref="BZ89:CA89"/>
    <mergeCell ref="C94:D94"/>
    <mergeCell ref="V94:W94"/>
    <mergeCell ref="C95:D95"/>
    <mergeCell ref="V95:W95"/>
    <mergeCell ref="BG100:BH100"/>
    <mergeCell ref="BZ100:CA100"/>
    <mergeCell ref="BG101:BH101"/>
    <mergeCell ref="BZ101:CA101"/>
    <mergeCell ref="BG112:BH112"/>
    <mergeCell ref="BZ112:CA112"/>
    <mergeCell ref="BG113:BH113"/>
    <mergeCell ref="BZ113:CA113"/>
    <mergeCell ref="C116:D116"/>
    <mergeCell ref="V116:W116"/>
    <mergeCell ref="C117:D117"/>
    <mergeCell ref="V117:W117"/>
    <mergeCell ref="BG124:BH124"/>
    <mergeCell ref="BZ124:CA124"/>
    <mergeCell ref="BG125:BH125"/>
    <mergeCell ref="BZ125:CA125"/>
    <mergeCell ref="C30:C32"/>
    <mergeCell ref="C33:C38"/>
    <mergeCell ref="C39:C44"/>
    <mergeCell ref="C45:C48"/>
    <mergeCell ref="C52:C54"/>
    <mergeCell ref="C55:C60"/>
    <mergeCell ref="C61:C66"/>
    <mergeCell ref="C67:C70"/>
    <mergeCell ref="C74:C76"/>
    <mergeCell ref="C77:C82"/>
    <mergeCell ref="C83:C88"/>
    <mergeCell ref="C89:C92"/>
    <mergeCell ref="C96:C98"/>
    <mergeCell ref="C99:C104"/>
    <mergeCell ref="C105:C110"/>
    <mergeCell ref="C111:C114"/>
    <mergeCell ref="C118:C120"/>
    <mergeCell ref="C121:C126"/>
    <mergeCell ref="C127:C132"/>
    <mergeCell ref="C133:C136"/>
    <mergeCell ref="V30:V32"/>
    <mergeCell ref="V33:V38"/>
    <mergeCell ref="V39:V44"/>
    <mergeCell ref="V45:V48"/>
    <mergeCell ref="V52:V54"/>
    <mergeCell ref="V55:V60"/>
    <mergeCell ref="V61:V66"/>
    <mergeCell ref="V67:V70"/>
    <mergeCell ref="V74:V76"/>
    <mergeCell ref="V77:V82"/>
    <mergeCell ref="V83:V88"/>
    <mergeCell ref="V89:V92"/>
    <mergeCell ref="V96:V98"/>
    <mergeCell ref="V99:V104"/>
    <mergeCell ref="V105:V110"/>
    <mergeCell ref="V111:V114"/>
    <mergeCell ref="V118:V120"/>
    <mergeCell ref="V121:V126"/>
    <mergeCell ref="V127:V132"/>
    <mergeCell ref="V133:V136"/>
    <mergeCell ref="AF4:AF6"/>
    <mergeCell ref="AF7:AF9"/>
    <mergeCell ref="AF10:AF12"/>
    <mergeCell ref="AG4:AG6"/>
    <mergeCell ref="AG7:AG9"/>
    <mergeCell ref="AG10:AG12"/>
    <mergeCell ref="AH4:AH6"/>
    <mergeCell ref="AH7:AH9"/>
    <mergeCell ref="AH10:AH12"/>
    <mergeCell ref="AI4:AI6"/>
    <mergeCell ref="AI7:AI9"/>
    <mergeCell ref="AI10:AI12"/>
    <mergeCell ref="AL4:AL6"/>
    <mergeCell ref="AL7:AL9"/>
    <mergeCell ref="AL10:AL12"/>
    <mergeCell ref="AM4:AM6"/>
    <mergeCell ref="AM7:AM9"/>
    <mergeCell ref="AM10:AM12"/>
    <mergeCell ref="AN4:AN6"/>
    <mergeCell ref="AN7:AN9"/>
    <mergeCell ref="AN10:AN12"/>
    <mergeCell ref="AO4:AO6"/>
    <mergeCell ref="AO7:AO9"/>
    <mergeCell ref="AO10:AO12"/>
    <mergeCell ref="AR4:AR6"/>
    <mergeCell ref="AR7:AR9"/>
    <mergeCell ref="AR10:AR12"/>
    <mergeCell ref="AS4:AS6"/>
    <mergeCell ref="AS7:AS9"/>
    <mergeCell ref="AS10:AS12"/>
    <mergeCell ref="AT4:AT6"/>
    <mergeCell ref="AT7:AT9"/>
    <mergeCell ref="AT10:AT12"/>
    <mergeCell ref="AU4:AU6"/>
    <mergeCell ref="AU7:AU9"/>
    <mergeCell ref="AU10:AU12"/>
    <mergeCell ref="CU66:DI70"/>
    <mergeCell ref="CE66:CS70"/>
    <mergeCell ref="CG108:CQ109"/>
    <mergeCell ref="CR86:CS87"/>
    <mergeCell ref="DH86:DI87"/>
    <mergeCell ref="CU88:DI92"/>
    <mergeCell ref="CE86:CF87"/>
    <mergeCell ref="CU86:CV87"/>
    <mergeCell ref="CG86:CQ87"/>
    <mergeCell ref="CE88:CS92"/>
    <mergeCell ref="CW86:DG87"/>
    <mergeCell ref="CU78:DI85"/>
    <mergeCell ref="CE110:CS114"/>
    <mergeCell ref="CU100:DI107"/>
    <mergeCell ref="CE108:CF109"/>
    <mergeCell ref="CU108:CV109"/>
    <mergeCell ref="CW108:DG109"/>
    <mergeCell ref="CR108:CS109"/>
    <mergeCell ref="DH108:DI109"/>
    <mergeCell ref="CU110:DI114"/>
    <mergeCell ref="CE94:CH99"/>
    <mergeCell ref="CU94:CX99"/>
    <mergeCell ref="CY96:DA97"/>
    <mergeCell ref="CL96:CS97"/>
    <mergeCell ref="DB96:DI97"/>
    <mergeCell ref="CY98:DA99"/>
    <mergeCell ref="CY94:DA95"/>
    <mergeCell ref="CL94:CS95"/>
    <mergeCell ref="DB94:DI95"/>
    <mergeCell ref="CE100:CS107"/>
    <mergeCell ref="CI94:CK95"/>
    <mergeCell ref="CI96:CK97"/>
    <mergeCell ref="CI98:CK99"/>
    <mergeCell ref="CL98:CM99"/>
    <mergeCell ref="DB98:DC99"/>
    <mergeCell ref="W105:AM110"/>
    <mergeCell ref="D111:T114"/>
    <mergeCell ref="W111:AM114"/>
    <mergeCell ref="S116:T117"/>
    <mergeCell ref="AL116:AM117"/>
    <mergeCell ref="D105:T110"/>
    <mergeCell ref="D133:T136"/>
    <mergeCell ref="W133:AM136"/>
    <mergeCell ref="D118:T120"/>
    <mergeCell ref="W118:AM120"/>
    <mergeCell ref="D121:T126"/>
    <mergeCell ref="W121:AM126"/>
    <mergeCell ref="D127:T132"/>
    <mergeCell ref="W127:AM132"/>
    <mergeCell ref="CU44:DI48"/>
    <mergeCell ref="CI72:CK73"/>
    <mergeCell ref="CI74:CK75"/>
    <mergeCell ref="CL74:CS75"/>
    <mergeCell ref="DB74:DI75"/>
    <mergeCell ref="CI76:CK77"/>
    <mergeCell ref="D52:T54"/>
    <mergeCell ref="D55:T60"/>
    <mergeCell ref="D61:T66"/>
    <mergeCell ref="D67:T70"/>
    <mergeCell ref="S72:T73"/>
    <mergeCell ref="W55:AM60"/>
    <mergeCell ref="W61:AM66"/>
    <mergeCell ref="W67:AM70"/>
    <mergeCell ref="D77:T82"/>
    <mergeCell ref="CE78:CS85"/>
    <mergeCell ref="W52:AM54"/>
    <mergeCell ref="D83:T88"/>
    <mergeCell ref="AL72:AM73"/>
    <mergeCell ref="W74:AM76"/>
    <mergeCell ref="W77:AM82"/>
    <mergeCell ref="W83:AM88"/>
    <mergeCell ref="D74:T76"/>
    <mergeCell ref="CY76:DA77"/>
    <mergeCell ref="CE44:CS48"/>
    <mergeCell ref="D39:T44"/>
    <mergeCell ref="S28:T29"/>
    <mergeCell ref="AL28:AM29"/>
    <mergeCell ref="W30:AM32"/>
    <mergeCell ref="W33:AM38"/>
    <mergeCell ref="S50:T51"/>
    <mergeCell ref="AW2:BP3"/>
    <mergeCell ref="AW6:BP18"/>
    <mergeCell ref="S17:AU18"/>
    <mergeCell ref="AD10:AE12"/>
    <mergeCell ref="AJ10:AK12"/>
    <mergeCell ref="AP10:AQ12"/>
    <mergeCell ref="T10:V12"/>
    <mergeCell ref="X11:AB12"/>
    <mergeCell ref="T2:V4"/>
    <mergeCell ref="X3:AB4"/>
    <mergeCell ref="T6:V8"/>
    <mergeCell ref="X7:AB8"/>
    <mergeCell ref="E11:F12"/>
    <mergeCell ref="G11:H12"/>
    <mergeCell ref="N11:O12"/>
    <mergeCell ref="P11:Q12"/>
    <mergeCell ref="B8:D9"/>
    <mergeCell ref="CL54:CM55"/>
    <mergeCell ref="DB54:DC55"/>
    <mergeCell ref="CL76:CM77"/>
    <mergeCell ref="DB76:DC77"/>
    <mergeCell ref="CE72:CH77"/>
    <mergeCell ref="CU72:CX77"/>
    <mergeCell ref="CY72:DA73"/>
    <mergeCell ref="CL72:CS73"/>
    <mergeCell ref="DB72:DI73"/>
    <mergeCell ref="CY74:DA75"/>
    <mergeCell ref="CU56:DI63"/>
    <mergeCell ref="CW64:DG65"/>
    <mergeCell ref="CE50:CH55"/>
    <mergeCell ref="CU50:CX55"/>
    <mergeCell ref="CL50:CS51"/>
    <mergeCell ref="DB50:DI51"/>
    <mergeCell ref="CL52:CS53"/>
    <mergeCell ref="DB52:DI53"/>
    <mergeCell ref="CY50:DA51"/>
    <mergeCell ref="CY52:DA53"/>
    <mergeCell ref="CY54:DA55"/>
    <mergeCell ref="CI50:CK51"/>
    <mergeCell ref="CI52:CK53"/>
    <mergeCell ref="CI54:CK55"/>
    <mergeCell ref="CR42:CS43"/>
    <mergeCell ref="DH42:DI43"/>
    <mergeCell ref="CW42:DG43"/>
    <mergeCell ref="CE42:CF43"/>
    <mergeCell ref="CU42:CV43"/>
    <mergeCell ref="CU34:DI41"/>
    <mergeCell ref="CE34:CS41"/>
    <mergeCell ref="CL32:CM33"/>
    <mergeCell ref="DB32:DC33"/>
    <mergeCell ref="CE28:CH33"/>
    <mergeCell ref="CU28:CX33"/>
    <mergeCell ref="CL30:CS31"/>
    <mergeCell ref="DB30:DI31"/>
    <mergeCell ref="CI30:CK31"/>
    <mergeCell ref="CI32:CK33"/>
    <mergeCell ref="CY32:DA33"/>
    <mergeCell ref="CY30:DA31"/>
    <mergeCell ref="CY28:DA29"/>
    <mergeCell ref="CG42:CQ43"/>
    <mergeCell ref="CI28:CK29"/>
    <mergeCell ref="CE56:CS63"/>
    <mergeCell ref="CE64:CF65"/>
    <mergeCell ref="CU64:CV65"/>
    <mergeCell ref="CG64:CQ65"/>
    <mergeCell ref="CR64:CS65"/>
    <mergeCell ref="DH64:DI65"/>
    <mergeCell ref="AQ126:BH134"/>
    <mergeCell ref="BJ126:CA134"/>
    <mergeCell ref="N3:Q7"/>
    <mergeCell ref="X50:AK51"/>
    <mergeCell ref="E72:R73"/>
    <mergeCell ref="X72:AK73"/>
    <mergeCell ref="E94:R95"/>
    <mergeCell ref="X94:AK95"/>
    <mergeCell ref="E116:R117"/>
    <mergeCell ref="X116:AK117"/>
    <mergeCell ref="AQ102:BH110"/>
    <mergeCell ref="BJ102:CA110"/>
    <mergeCell ref="AQ112:BF113"/>
    <mergeCell ref="BJ112:BY113"/>
    <mergeCell ref="AQ114:BH122"/>
    <mergeCell ref="BJ114:CA122"/>
    <mergeCell ref="AQ124:BF125"/>
    <mergeCell ref="BJ124:BY125"/>
    <mergeCell ref="CE122:CS129"/>
    <mergeCell ref="CE130:CF131"/>
    <mergeCell ref="CU130:CV131"/>
    <mergeCell ref="CG130:CQ131"/>
    <mergeCell ref="CR130:CS131"/>
    <mergeCell ref="DH130:DI131"/>
    <mergeCell ref="CE132:CS136"/>
    <mergeCell ref="CE116:CH121"/>
    <mergeCell ref="CU116:CX121"/>
    <mergeCell ref="CY116:DA117"/>
    <mergeCell ref="CL116:CS117"/>
    <mergeCell ref="DB116:DI117"/>
    <mergeCell ref="CY118:DA119"/>
    <mergeCell ref="CL118:CS119"/>
    <mergeCell ref="DB118:DI119"/>
    <mergeCell ref="CY120:DA121"/>
    <mergeCell ref="CL120:CM121"/>
    <mergeCell ref="DB120:DC121"/>
    <mergeCell ref="CU122:DI129"/>
    <mergeCell ref="CW130:DG131"/>
    <mergeCell ref="CU132:DI136"/>
    <mergeCell ref="CI116:CK117"/>
    <mergeCell ref="CI118:CK119"/>
    <mergeCell ref="CI120:CK121"/>
    <mergeCell ref="E19:F20"/>
    <mergeCell ref="G19:H20"/>
    <mergeCell ref="B19:D20"/>
    <mergeCell ref="J19:L20"/>
    <mergeCell ref="B22:D23"/>
    <mergeCell ref="E22:H23"/>
    <mergeCell ref="J22:L23"/>
    <mergeCell ref="M19:Q20"/>
    <mergeCell ref="M22:Q23"/>
    <mergeCell ref="B13:D14"/>
    <mergeCell ref="E13:F14"/>
    <mergeCell ref="G13:H14"/>
    <mergeCell ref="J13:M14"/>
    <mergeCell ref="N13:O14"/>
    <mergeCell ref="P13:Q14"/>
    <mergeCell ref="B16:D17"/>
    <mergeCell ref="E16:F17"/>
    <mergeCell ref="G16:H17"/>
    <mergeCell ref="J16:M17"/>
    <mergeCell ref="N16:Q17"/>
    <mergeCell ref="B11:D12"/>
    <mergeCell ref="J11:M12"/>
    <mergeCell ref="S20:AU21"/>
    <mergeCell ref="AD4:AE6"/>
    <mergeCell ref="AJ4:AK6"/>
    <mergeCell ref="AP4:AQ6"/>
    <mergeCell ref="AD7:AE9"/>
    <mergeCell ref="AJ7:AK9"/>
    <mergeCell ref="AP7:AQ9"/>
    <mergeCell ref="D33:T38"/>
    <mergeCell ref="D30:T32"/>
    <mergeCell ref="AQ88:BF89"/>
    <mergeCell ref="BJ88:BY89"/>
    <mergeCell ref="AQ90:BH98"/>
    <mergeCell ref="BJ90:CA98"/>
    <mergeCell ref="AQ100:BF101"/>
    <mergeCell ref="BJ100:BY101"/>
    <mergeCell ref="D89:T92"/>
    <mergeCell ref="W89:AM92"/>
    <mergeCell ref="S94:T95"/>
    <mergeCell ref="AL94:AM95"/>
    <mergeCell ref="D96:T98"/>
    <mergeCell ref="W96:AM98"/>
    <mergeCell ref="D99:T104"/>
    <mergeCell ref="W99:AM104"/>
    <mergeCell ref="AQ78:BH86"/>
    <mergeCell ref="AQ76:BF77"/>
    <mergeCell ref="BJ66:CA74"/>
    <mergeCell ref="AQ66:BH74"/>
    <mergeCell ref="BJ76:BY77"/>
    <mergeCell ref="BJ78:CA86"/>
    <mergeCell ref="E50:R51"/>
    <mergeCell ref="AL50:AM51"/>
    <mergeCell ref="BJ64:BY65"/>
    <mergeCell ref="AQ64:BF65"/>
    <mergeCell ref="BJ54:CA62"/>
    <mergeCell ref="BJ52:BY53"/>
    <mergeCell ref="AQ54:BH62"/>
    <mergeCell ref="AQ52:BF53"/>
    <mergeCell ref="AQ42:BH50"/>
    <mergeCell ref="BJ42:CA50"/>
    <mergeCell ref="W39:AM44"/>
    <mergeCell ref="W45:AM48"/>
    <mergeCell ref="X28:AK29"/>
    <mergeCell ref="AQ28:BF29"/>
    <mergeCell ref="AQ30:BH38"/>
    <mergeCell ref="BJ28:BY29"/>
    <mergeCell ref="BJ30:CA38"/>
    <mergeCell ref="E28:R29"/>
    <mergeCell ref="D45:T48"/>
    <mergeCell ref="AQ40:BF41"/>
    <mergeCell ref="BJ40:BY41"/>
    <mergeCell ref="AW20:BP21"/>
    <mergeCell ref="AW23:BP24"/>
    <mergeCell ref="AQ26:CA27"/>
    <mergeCell ref="CE26:DI27"/>
    <mergeCell ref="C26:AM27"/>
    <mergeCell ref="CL28:CS29"/>
    <mergeCell ref="DB28:DI29"/>
    <mergeCell ref="S14:AU15"/>
    <mergeCell ref="BR14:CS24"/>
    <mergeCell ref="CU14:DO24"/>
    <mergeCell ref="CU5:DO11"/>
  </mergeCells>
  <conditionalFormatting sqref="N16:P17">
    <cfRule type="expression" dxfId="0" priority="15">
      <formula>$N$16="参与者丝带"</formula>
    </cfRule>
    <cfRule type="expression" dxfId="1" priority="16">
      <formula>$N$16="不名誉红旗"</formula>
    </cfRule>
    <cfRule type="expression" dxfId="2" priority="17">
      <formula>$N$16="成功之袜"</formula>
    </cfRule>
    <cfRule type="expression" dxfId="3" priority="18">
      <formula>$N$16="无"</formula>
    </cfRule>
  </conditionalFormatting>
  <dataValidations count="9">
    <dataValidation type="list" allowBlank="1" showInputMessage="1" showErrorMessage="1" sqref="DI3:DM3">
      <formula1>角色库!$C$3:$L$3</formula1>
    </dataValidation>
    <dataValidation type="list" allowBlank="1" showInputMessage="1" showErrorMessage="1" sqref="BK4:BN4 C28 V28 CR42 DH42 C50 V50 CR64 DH64 C72 V72 CR86 DH86 C94 V94 CR108 DH108 C116 V116 CR130 DH130 AF2:AF12 AU22:AU24 BJ19:BJ24 CS4:CS5 CS7:CS8 CS10:CS11">
      <formula1>"✔,✘"</formula1>
    </dataValidation>
    <dataValidation type="list" allowBlank="1" showInputMessage="1" showErrorMessage="1" sqref="AR9:AT9">
      <formula1>C公司职能!$B$3:$B$51</formula1>
    </dataValidation>
    <dataValidation type="custom" allowBlank="1" showErrorMessage="1" sqref="CL32 CL120 DB120 AP29:AP30 AP45:AP46">
      <formula1>IF(TRUE,OR(AP29=0,AP29=1),"Checkbox")</formula1>
    </dataValidation>
    <dataValidation type="list" allowBlank="1" showInputMessage="1" showErrorMessage="1" sqref="CE42 CU42 CE64 CU64 CE86 CU86 CE108 CU108 CE130 CU130">
      <formula1>date!$B$97:$B$109</formula1>
    </dataValidation>
    <dataValidation type="list" allowBlank="1" showInputMessage="1" showErrorMessage="1" sqref="N16:P17">
      <formula1>"无, 成功之袜, 不名誉红旗, 参与者丝带"</formula1>
    </dataValidation>
    <dataValidation type="list" allowBlank="1" showInputMessage="1" showErrorMessage="1" sqref="X3:AA4">
      <formula1>date!$C$3:$K$3</formula1>
    </dataValidation>
    <dataValidation type="list" allowBlank="1" showInputMessage="1" showErrorMessage="1" sqref="X7:AA8">
      <formula1>date!$C$41:$K$41</formula1>
    </dataValidation>
    <dataValidation type="list" allowBlank="1" showInputMessage="1" showErrorMessage="1" sqref="X11:AA12">
      <formula1>date!$C$56:$K$56</formula1>
    </dataValidation>
  </dataValidations>
  <pageMargins left="0.75" right="0.75" top="1" bottom="1" header="0.5" footer="0.5"/>
  <pageSetup paperSize="9" orientation="portrait"/>
  <headerFooter/>
  <ignoredErrors>
    <ignoredError sqref="A71:EY160 CT66:EY70 A66:CD70 CR65:EY65 A65:CF65 CV64:EY64 CR64:CT64 CF64 A64:CD64 A55:EY63 DC54:EY54 A54:DA54 A53:EY53 CM52:EY52 A52:CK52 A51:EY51 CM50:EY50 A50:CK50 A49:EY49 DJ44:EY48 CT44:CT48 A44:CD48 DH43:EY43 CR43:CT43 A43:CF43 EO31:EY42 DH42:DS42 CS42:CT42 CF42 A42:CD42 A33:DS41 CM32:DS32 A32:CK32 A31:DS31 DC30:EY30 CM30:DA30 BK30:CK30 A30:BI30 A29:EY29 DC28:EY28 CM28:DA28 A28:CK28 A25:EY27 EL13:EY24 A14:BQ24 A12:EY12 EL2:EY11 Y11:BQ11 A11:D11 AI10:AQ10 AG10 A10:AE10 A8:BQ9 AO7:AQ7 AM7 A7:D7 A5:D5 AO4:AQ4 AM4 A4:D4 Y3:BQ3 A3:D3 A2:BQ2 A1:EY1 F3:W3 F4:AE4 A6:D6 F6:BQ6 F7:W7 F11:W11 A13:D13 F13:BQ13 F5:BQ5 AG4:AK4 Y7:AK7 AS10:BQ10 AS4:BQ4 AS7 AU7:BQ7" listDataValidation="1"/>
  </ignoredErrors>
  <drawing r:id="rId1"/>
  <legacyDrawing r:id="rId2"/>
  <mc:AlternateContent xmlns:mc="http://schemas.openxmlformats.org/markup-compatibility/2006">
    <mc:Choice Requires="x14">
      <controls>
        <mc:AlternateContent xmlns:mc="http://schemas.openxmlformats.org/markup-compatibility/2006">
          <mc:Choice Requires="x14">
            <control shapeId="1059" name="Spinner 35" r:id="rId3">
              <controlPr locked="0" defaultSize="0">
                <anchor moveWithCells="1" sizeWithCells="1">
                  <from>
                    <xdr:col>91</xdr:col>
                    <xdr:colOff>45720</xdr:colOff>
                    <xdr:row>31</xdr:row>
                    <xdr:rowOff>22860</xdr:rowOff>
                  </from>
                  <to>
                    <xdr:col>91</xdr:col>
                    <xdr:colOff>327660</xdr:colOff>
                    <xdr:row>32</xdr:row>
                    <xdr:rowOff>274320</xdr:rowOff>
                  </to>
                </anchor>
              </controlPr>
            </control>
          </mc:Choice>
        </mc:AlternateContent>
        <mc:AlternateContent xmlns:mc="http://schemas.openxmlformats.org/markup-compatibility/2006">
          <mc:Choice Requires="x14">
            <control shapeId="1089" name="Spinner 65" r:id="rId4">
              <controlPr locked="0" defaultSize="0">
                <anchor moveWithCells="1" sizeWithCells="1">
                  <from>
                    <xdr:col>6</xdr:col>
                    <xdr:colOff>0</xdr:colOff>
                    <xdr:row>12</xdr:row>
                    <xdr:rowOff>45720</xdr:rowOff>
                  </from>
                  <to>
                    <xdr:col>7</xdr:col>
                    <xdr:colOff>342900</xdr:colOff>
                    <xdr:row>13</xdr:row>
                    <xdr:rowOff>259080</xdr:rowOff>
                  </to>
                </anchor>
              </controlPr>
            </control>
          </mc:Choice>
        </mc:AlternateContent>
        <mc:AlternateContent xmlns:mc="http://schemas.openxmlformats.org/markup-compatibility/2006">
          <mc:Choice Requires="x14">
            <control shapeId="1099" name="Spinner 75" r:id="rId5">
              <controlPr locked="0" defaultSize="0">
                <anchor moveWithCells="1" sizeWithCells="1">
                  <from>
                    <xdr:col>34</xdr:col>
                    <xdr:colOff>38100</xdr:colOff>
                    <xdr:row>9</xdr:row>
                    <xdr:rowOff>30480</xdr:rowOff>
                  </from>
                  <to>
                    <xdr:col>34</xdr:col>
                    <xdr:colOff>327660</xdr:colOff>
                    <xdr:row>12</xdr:row>
                    <xdr:rowOff>0</xdr:rowOff>
                  </to>
                </anchor>
              </controlPr>
            </control>
          </mc:Choice>
        </mc:AlternateContent>
        <mc:AlternateContent xmlns:mc="http://schemas.openxmlformats.org/markup-compatibility/2006">
          <mc:Choice Requires="x14">
            <control shapeId="1132" name="Spinner 108" r:id="rId6">
              <controlPr locked="0" defaultSize="0">
                <anchor moveWithCells="1" sizeWithCells="1">
                  <from>
                    <xdr:col>107</xdr:col>
                    <xdr:colOff>45720</xdr:colOff>
                    <xdr:row>31</xdr:row>
                    <xdr:rowOff>22860</xdr:rowOff>
                  </from>
                  <to>
                    <xdr:col>107</xdr:col>
                    <xdr:colOff>327660</xdr:colOff>
                    <xdr:row>32</xdr:row>
                    <xdr:rowOff>274320</xdr:rowOff>
                  </to>
                </anchor>
              </controlPr>
            </control>
          </mc:Choice>
        </mc:AlternateContent>
        <mc:AlternateContent xmlns:mc="http://schemas.openxmlformats.org/markup-compatibility/2006">
          <mc:Choice Requires="x14">
            <control shapeId="1133" name="Spinner 109" r:id="rId7">
              <controlPr locked="0" defaultSize="0">
                <anchor moveWithCells="1" sizeWithCells="1">
                  <from>
                    <xdr:col>91</xdr:col>
                    <xdr:colOff>45720</xdr:colOff>
                    <xdr:row>53</xdr:row>
                    <xdr:rowOff>22860</xdr:rowOff>
                  </from>
                  <to>
                    <xdr:col>91</xdr:col>
                    <xdr:colOff>327660</xdr:colOff>
                    <xdr:row>54</xdr:row>
                    <xdr:rowOff>274320</xdr:rowOff>
                  </to>
                </anchor>
              </controlPr>
            </control>
          </mc:Choice>
        </mc:AlternateContent>
        <mc:AlternateContent xmlns:mc="http://schemas.openxmlformats.org/markup-compatibility/2006">
          <mc:Choice Requires="x14">
            <control shapeId="1134" name="Spinner 110" r:id="rId8">
              <controlPr locked="0" defaultSize="0">
                <anchor moveWithCells="1" sizeWithCells="1">
                  <from>
                    <xdr:col>107</xdr:col>
                    <xdr:colOff>45720</xdr:colOff>
                    <xdr:row>53</xdr:row>
                    <xdr:rowOff>22860</xdr:rowOff>
                  </from>
                  <to>
                    <xdr:col>107</xdr:col>
                    <xdr:colOff>327660</xdr:colOff>
                    <xdr:row>54</xdr:row>
                    <xdr:rowOff>274320</xdr:rowOff>
                  </to>
                </anchor>
              </controlPr>
            </control>
          </mc:Choice>
        </mc:AlternateContent>
        <mc:AlternateContent xmlns:mc="http://schemas.openxmlformats.org/markup-compatibility/2006">
          <mc:Choice Requires="x14">
            <control shapeId="1135" name="Spinner 111" r:id="rId9">
              <controlPr locked="0" defaultSize="0">
                <anchor moveWithCells="1" sizeWithCells="1">
                  <from>
                    <xdr:col>91</xdr:col>
                    <xdr:colOff>45720</xdr:colOff>
                    <xdr:row>75</xdr:row>
                    <xdr:rowOff>22860</xdr:rowOff>
                  </from>
                  <to>
                    <xdr:col>91</xdr:col>
                    <xdr:colOff>327660</xdr:colOff>
                    <xdr:row>76</xdr:row>
                    <xdr:rowOff>274320</xdr:rowOff>
                  </to>
                </anchor>
              </controlPr>
            </control>
          </mc:Choice>
        </mc:AlternateContent>
        <mc:AlternateContent xmlns:mc="http://schemas.openxmlformats.org/markup-compatibility/2006">
          <mc:Choice Requires="x14">
            <control shapeId="1136" name="Spinner 112" r:id="rId10">
              <controlPr locked="0" defaultSize="0">
                <anchor moveWithCells="1" sizeWithCells="1">
                  <from>
                    <xdr:col>107</xdr:col>
                    <xdr:colOff>45720</xdr:colOff>
                    <xdr:row>75</xdr:row>
                    <xdr:rowOff>22860</xdr:rowOff>
                  </from>
                  <to>
                    <xdr:col>107</xdr:col>
                    <xdr:colOff>327660</xdr:colOff>
                    <xdr:row>76</xdr:row>
                    <xdr:rowOff>274320</xdr:rowOff>
                  </to>
                </anchor>
              </controlPr>
            </control>
          </mc:Choice>
        </mc:AlternateContent>
        <mc:AlternateContent xmlns:mc="http://schemas.openxmlformats.org/markup-compatibility/2006">
          <mc:Choice Requires="x14">
            <control shapeId="1137" name="Spinner 113" r:id="rId11">
              <controlPr locked="0" defaultSize="0">
                <anchor moveWithCells="1" sizeWithCells="1">
                  <from>
                    <xdr:col>91</xdr:col>
                    <xdr:colOff>45720</xdr:colOff>
                    <xdr:row>97</xdr:row>
                    <xdr:rowOff>22860</xdr:rowOff>
                  </from>
                  <to>
                    <xdr:col>91</xdr:col>
                    <xdr:colOff>327660</xdr:colOff>
                    <xdr:row>98</xdr:row>
                    <xdr:rowOff>274320</xdr:rowOff>
                  </to>
                </anchor>
              </controlPr>
            </control>
          </mc:Choice>
        </mc:AlternateContent>
        <mc:AlternateContent xmlns:mc="http://schemas.openxmlformats.org/markup-compatibility/2006">
          <mc:Choice Requires="x14">
            <control shapeId="1138" name="Spinner 114" r:id="rId12">
              <controlPr locked="0" defaultSize="0">
                <anchor moveWithCells="1" sizeWithCells="1">
                  <from>
                    <xdr:col>107</xdr:col>
                    <xdr:colOff>45720</xdr:colOff>
                    <xdr:row>97</xdr:row>
                    <xdr:rowOff>22860</xdr:rowOff>
                  </from>
                  <to>
                    <xdr:col>107</xdr:col>
                    <xdr:colOff>327660</xdr:colOff>
                    <xdr:row>98</xdr:row>
                    <xdr:rowOff>274320</xdr:rowOff>
                  </to>
                </anchor>
              </controlPr>
            </control>
          </mc:Choice>
        </mc:AlternateContent>
        <mc:AlternateContent xmlns:mc="http://schemas.openxmlformats.org/markup-compatibility/2006">
          <mc:Choice Requires="x14">
            <control shapeId="1139" name="Spinner 115" r:id="rId13">
              <controlPr locked="0" defaultSize="0">
                <anchor moveWithCells="1" sizeWithCells="1">
                  <from>
                    <xdr:col>91</xdr:col>
                    <xdr:colOff>45720</xdr:colOff>
                    <xdr:row>119</xdr:row>
                    <xdr:rowOff>22860</xdr:rowOff>
                  </from>
                  <to>
                    <xdr:col>91</xdr:col>
                    <xdr:colOff>327660</xdr:colOff>
                    <xdr:row>120</xdr:row>
                    <xdr:rowOff>274320</xdr:rowOff>
                  </to>
                </anchor>
              </controlPr>
            </control>
          </mc:Choice>
        </mc:AlternateContent>
        <mc:AlternateContent xmlns:mc="http://schemas.openxmlformats.org/markup-compatibility/2006">
          <mc:Choice Requires="x14">
            <control shapeId="1140" name="Spinner 116" r:id="rId14">
              <controlPr locked="0" defaultSize="0">
                <anchor moveWithCells="1" sizeWithCells="1">
                  <from>
                    <xdr:col>107</xdr:col>
                    <xdr:colOff>45720</xdr:colOff>
                    <xdr:row>119</xdr:row>
                    <xdr:rowOff>22860</xdr:rowOff>
                  </from>
                  <to>
                    <xdr:col>107</xdr:col>
                    <xdr:colOff>327660</xdr:colOff>
                    <xdr:row>120</xdr:row>
                    <xdr:rowOff>274320</xdr:rowOff>
                  </to>
                </anchor>
              </controlPr>
            </control>
          </mc:Choice>
        </mc:AlternateContent>
        <mc:AlternateContent xmlns:mc="http://schemas.openxmlformats.org/markup-compatibility/2006">
          <mc:Choice Requires="x14">
            <control shapeId="1141" name="Spinner 117" r:id="rId15">
              <controlPr locked="0" defaultSize="0">
                <anchor moveWithCells="1" sizeWithCells="1">
                  <from>
                    <xdr:col>34</xdr:col>
                    <xdr:colOff>38100</xdr:colOff>
                    <xdr:row>3</xdr:row>
                    <xdr:rowOff>30480</xdr:rowOff>
                  </from>
                  <to>
                    <xdr:col>34</xdr:col>
                    <xdr:colOff>327660</xdr:colOff>
                    <xdr:row>6</xdr:row>
                    <xdr:rowOff>0</xdr:rowOff>
                  </to>
                </anchor>
              </controlPr>
            </control>
          </mc:Choice>
        </mc:AlternateContent>
        <mc:AlternateContent xmlns:mc="http://schemas.openxmlformats.org/markup-compatibility/2006">
          <mc:Choice Requires="x14">
            <control shapeId="1142" name="Spinner 118" r:id="rId16">
              <controlPr locked="0" defaultSize="0">
                <anchor moveWithCells="1" sizeWithCells="1">
                  <from>
                    <xdr:col>34</xdr:col>
                    <xdr:colOff>38100</xdr:colOff>
                    <xdr:row>6</xdr:row>
                    <xdr:rowOff>30480</xdr:rowOff>
                  </from>
                  <to>
                    <xdr:col>34</xdr:col>
                    <xdr:colOff>327660</xdr:colOff>
                    <xdr:row>9</xdr:row>
                    <xdr:rowOff>0</xdr:rowOff>
                  </to>
                </anchor>
              </controlPr>
            </control>
          </mc:Choice>
        </mc:AlternateContent>
        <mc:AlternateContent xmlns:mc="http://schemas.openxmlformats.org/markup-compatibility/2006">
          <mc:Choice Requires="x14">
            <control shapeId="1143" name="Spinner 119" r:id="rId17">
              <controlPr locked="0" defaultSize="0">
                <anchor moveWithCells="1" sizeWithCells="1">
                  <from>
                    <xdr:col>40</xdr:col>
                    <xdr:colOff>38100</xdr:colOff>
                    <xdr:row>3</xdr:row>
                    <xdr:rowOff>30480</xdr:rowOff>
                  </from>
                  <to>
                    <xdr:col>40</xdr:col>
                    <xdr:colOff>327660</xdr:colOff>
                    <xdr:row>6</xdr:row>
                    <xdr:rowOff>0</xdr:rowOff>
                  </to>
                </anchor>
              </controlPr>
            </control>
          </mc:Choice>
        </mc:AlternateContent>
        <mc:AlternateContent xmlns:mc="http://schemas.openxmlformats.org/markup-compatibility/2006">
          <mc:Choice Requires="x14">
            <control shapeId="1144" name="Spinner 120" r:id="rId18">
              <controlPr locked="0" defaultSize="0">
                <anchor moveWithCells="1" sizeWithCells="1">
                  <from>
                    <xdr:col>40</xdr:col>
                    <xdr:colOff>38100</xdr:colOff>
                    <xdr:row>6</xdr:row>
                    <xdr:rowOff>30480</xdr:rowOff>
                  </from>
                  <to>
                    <xdr:col>40</xdr:col>
                    <xdr:colOff>327660</xdr:colOff>
                    <xdr:row>9</xdr:row>
                    <xdr:rowOff>0</xdr:rowOff>
                  </to>
                </anchor>
              </controlPr>
            </control>
          </mc:Choice>
        </mc:AlternateContent>
        <mc:AlternateContent xmlns:mc="http://schemas.openxmlformats.org/markup-compatibility/2006">
          <mc:Choice Requires="x14">
            <control shapeId="1145" name="Spinner 121" r:id="rId19">
              <controlPr locked="0" defaultSize="0">
                <anchor moveWithCells="1" sizeWithCells="1">
                  <from>
                    <xdr:col>40</xdr:col>
                    <xdr:colOff>38100</xdr:colOff>
                    <xdr:row>9</xdr:row>
                    <xdr:rowOff>30480</xdr:rowOff>
                  </from>
                  <to>
                    <xdr:col>40</xdr:col>
                    <xdr:colOff>327660</xdr:colOff>
                    <xdr:row>12</xdr:row>
                    <xdr:rowOff>0</xdr:rowOff>
                  </to>
                </anchor>
              </controlPr>
            </control>
          </mc:Choice>
        </mc:AlternateContent>
        <mc:AlternateContent xmlns:mc="http://schemas.openxmlformats.org/markup-compatibility/2006">
          <mc:Choice Requires="x14">
            <control shapeId="1146" name="Spinner 122" r:id="rId20">
              <controlPr locked="0" defaultSize="0">
                <anchor moveWithCells="1" sizeWithCells="1">
                  <from>
                    <xdr:col>46</xdr:col>
                    <xdr:colOff>38100</xdr:colOff>
                    <xdr:row>3</xdr:row>
                    <xdr:rowOff>30480</xdr:rowOff>
                  </from>
                  <to>
                    <xdr:col>46</xdr:col>
                    <xdr:colOff>327660</xdr:colOff>
                    <xdr:row>6</xdr:row>
                    <xdr:rowOff>0</xdr:rowOff>
                  </to>
                </anchor>
              </controlPr>
            </control>
          </mc:Choice>
        </mc:AlternateContent>
        <mc:AlternateContent xmlns:mc="http://schemas.openxmlformats.org/markup-compatibility/2006">
          <mc:Choice Requires="x14">
            <control shapeId="1147" name="Spinner 123" r:id="rId21">
              <controlPr locked="0" defaultSize="0">
                <anchor moveWithCells="1" sizeWithCells="1">
                  <from>
                    <xdr:col>46</xdr:col>
                    <xdr:colOff>38100</xdr:colOff>
                    <xdr:row>6</xdr:row>
                    <xdr:rowOff>30480</xdr:rowOff>
                  </from>
                  <to>
                    <xdr:col>46</xdr:col>
                    <xdr:colOff>327660</xdr:colOff>
                    <xdr:row>9</xdr:row>
                    <xdr:rowOff>0</xdr:rowOff>
                  </to>
                </anchor>
              </controlPr>
            </control>
          </mc:Choice>
        </mc:AlternateContent>
        <mc:AlternateContent xmlns:mc="http://schemas.openxmlformats.org/markup-compatibility/2006">
          <mc:Choice Requires="x14">
            <control shapeId="1148" name="Spinner 124" r:id="rId22">
              <controlPr locked="0" defaultSize="0">
                <anchor moveWithCells="1" sizeWithCells="1">
                  <from>
                    <xdr:col>46</xdr:col>
                    <xdr:colOff>38100</xdr:colOff>
                    <xdr:row>9</xdr:row>
                    <xdr:rowOff>30480</xdr:rowOff>
                  </from>
                  <to>
                    <xdr:col>46</xdr:col>
                    <xdr:colOff>327660</xdr:colOff>
                    <xdr:row>12</xdr:row>
                    <xdr:rowOff>0</xdr:rowOff>
                  </to>
                </anchor>
              </controlPr>
            </control>
          </mc:Choice>
        </mc:AlternateContent>
        <mc:AlternateContent xmlns:mc="http://schemas.openxmlformats.org/markup-compatibility/2006">
          <mc:Choice Requires="x14">
            <control shapeId="1149" name="Spinner 125" r:id="rId23">
              <controlPr locked="0" defaultSize="0">
                <anchor moveWithCells="1" sizeWithCells="1">
                  <from>
                    <xdr:col>6</xdr:col>
                    <xdr:colOff>0</xdr:colOff>
                    <xdr:row>10</xdr:row>
                    <xdr:rowOff>45720</xdr:rowOff>
                  </from>
                  <to>
                    <xdr:col>7</xdr:col>
                    <xdr:colOff>342900</xdr:colOff>
                    <xdr:row>11</xdr:row>
                    <xdr:rowOff>259080</xdr:rowOff>
                  </to>
                </anchor>
              </controlPr>
            </control>
          </mc:Choice>
        </mc:AlternateContent>
        <mc:AlternateContent xmlns:mc="http://schemas.openxmlformats.org/markup-compatibility/2006">
          <mc:Choice Requires="x14">
            <control shapeId="1150" name="Spinner 126" r:id="rId24">
              <controlPr locked="0" defaultSize="0">
                <anchor moveWithCells="1" sizeWithCells="1">
                  <from>
                    <xdr:col>15</xdr:col>
                    <xdr:colOff>0</xdr:colOff>
                    <xdr:row>10</xdr:row>
                    <xdr:rowOff>45720</xdr:rowOff>
                  </from>
                  <to>
                    <xdr:col>16</xdr:col>
                    <xdr:colOff>342900</xdr:colOff>
                    <xdr:row>11</xdr:row>
                    <xdr:rowOff>259080</xdr:rowOff>
                  </to>
                </anchor>
              </controlPr>
            </control>
          </mc:Choice>
        </mc:AlternateContent>
        <mc:AlternateContent xmlns:mc="http://schemas.openxmlformats.org/markup-compatibility/2006">
          <mc:Choice Requires="x14">
            <control shapeId="1151" name="Spinner 127" r:id="rId25">
              <controlPr locked="0" defaultSize="0">
                <anchor moveWithCells="1" sizeWithCells="1">
                  <from>
                    <xdr:col>15</xdr:col>
                    <xdr:colOff>0</xdr:colOff>
                    <xdr:row>12</xdr:row>
                    <xdr:rowOff>45720</xdr:rowOff>
                  </from>
                  <to>
                    <xdr:col>16</xdr:col>
                    <xdr:colOff>342900</xdr:colOff>
                    <xdr:row>13</xdr:row>
                    <xdr:rowOff>259080</xdr:rowOff>
                  </to>
                </anchor>
              </controlPr>
            </control>
          </mc:Choice>
        </mc:AlternateContent>
        <mc:AlternateContent xmlns:mc="http://schemas.openxmlformats.org/markup-compatibility/2006">
          <mc:Choice Requires="x14">
            <control shapeId="1154" name="Spinner 130" r:id="rId26">
              <controlPr locked="0" defaultSize="0">
                <anchor moveWithCells="1" sizeWithCells="1">
                  <from>
                    <xdr:col>6</xdr:col>
                    <xdr:colOff>0</xdr:colOff>
                    <xdr:row>15</xdr:row>
                    <xdr:rowOff>38100</xdr:rowOff>
                  </from>
                  <to>
                    <xdr:col>7</xdr:col>
                    <xdr:colOff>342900</xdr:colOff>
                    <xdr:row>16</xdr:row>
                    <xdr:rowOff>259080</xdr:rowOff>
                  </to>
                </anchor>
              </controlPr>
            </control>
          </mc:Choice>
        </mc:AlternateContent>
        <mc:AlternateContent xmlns:mc="http://schemas.openxmlformats.org/markup-compatibility/2006">
          <mc:Choice Requires="x14">
            <control shapeId="1155" name="Spinner 131" r:id="rId27">
              <controlPr locked="0" defaultSize="0">
                <anchor moveWithCells="1" sizeWithCells="1">
                  <from>
                    <xdr:col>6</xdr:col>
                    <xdr:colOff>0</xdr:colOff>
                    <xdr:row>18</xdr:row>
                    <xdr:rowOff>38100</xdr:rowOff>
                  </from>
                  <to>
                    <xdr:col>7</xdr:col>
                    <xdr:colOff>342900</xdr:colOff>
                    <xdr:row>19</xdr:row>
                    <xdr:rowOff>259080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CL112"/>
  <sheetViews>
    <sheetView zoomScale="70" zoomScaleNormal="70" workbookViewId="0">
      <selection activeCell="A1" sqref="A1"/>
    </sheetView>
  </sheetViews>
  <sheetFormatPr defaultColWidth="3.63076923076923" defaultRowHeight="24" customHeight="1"/>
  <cols>
    <col min="1" max="1" width="3.63076923076923" style="228" customWidth="1"/>
    <col min="2" max="16384" width="3.63076923076923" style="228"/>
  </cols>
  <sheetData>
    <row r="1" customHeight="1" spans="1:90">
      <c r="A1" s="229"/>
      <c r="B1" s="229"/>
      <c r="C1" s="229"/>
      <c r="D1" s="229"/>
      <c r="E1" s="229"/>
      <c r="F1" s="229"/>
      <c r="G1" s="229"/>
      <c r="H1" s="229"/>
      <c r="I1" s="229"/>
      <c r="J1" s="229"/>
      <c r="K1" s="229"/>
      <c r="L1" s="229"/>
      <c r="M1" s="229"/>
      <c r="N1" s="229"/>
      <c r="O1" s="229"/>
      <c r="P1" s="229"/>
      <c r="Q1" s="229"/>
      <c r="R1" s="229"/>
      <c r="S1" s="229"/>
      <c r="T1" s="229"/>
      <c r="U1" s="229"/>
      <c r="V1" s="229"/>
      <c r="W1" s="229"/>
      <c r="X1" s="229"/>
      <c r="Y1" s="229"/>
      <c r="Z1" s="229"/>
      <c r="AA1" s="229"/>
      <c r="AB1" s="229"/>
      <c r="AC1" s="229"/>
      <c r="AD1" s="229"/>
      <c r="AE1" s="229"/>
      <c r="AF1" s="229"/>
      <c r="AG1" s="229"/>
      <c r="AH1" s="229"/>
      <c r="AI1" s="229"/>
      <c r="AJ1" s="229"/>
      <c r="AK1" s="229"/>
      <c r="AL1" s="229"/>
      <c r="AM1" s="229"/>
      <c r="AN1" s="229"/>
      <c r="AO1" s="229"/>
      <c r="AP1" s="229"/>
      <c r="AQ1" s="229"/>
      <c r="AR1" s="229"/>
      <c r="AS1" s="229"/>
      <c r="AT1" s="229"/>
      <c r="AU1" s="229"/>
      <c r="AV1" s="229"/>
      <c r="AW1" s="229"/>
      <c r="AX1" s="229"/>
      <c r="AY1" s="229"/>
      <c r="AZ1" s="229"/>
      <c r="BA1" s="229"/>
      <c r="BB1" s="229"/>
      <c r="BC1" s="229"/>
      <c r="BD1" s="229"/>
      <c r="BE1" s="229"/>
      <c r="BF1" s="229"/>
      <c r="BG1" s="229"/>
      <c r="BH1" s="229"/>
      <c r="BI1" s="229"/>
      <c r="BJ1" s="237"/>
      <c r="BK1" s="237"/>
      <c r="BL1" s="237"/>
      <c r="BM1" s="237"/>
      <c r="BN1" s="237"/>
      <c r="BO1" s="237"/>
      <c r="BP1" s="237"/>
      <c r="BQ1" s="237"/>
      <c r="BR1" s="237"/>
      <c r="BS1" s="237"/>
      <c r="BT1" s="237"/>
      <c r="BU1" s="237"/>
      <c r="BV1" s="237"/>
      <c r="BW1" s="237"/>
      <c r="BX1" s="237"/>
      <c r="BY1" s="237"/>
      <c r="BZ1" s="237"/>
      <c r="CA1" s="237"/>
      <c r="CB1" s="237"/>
      <c r="CC1" s="237"/>
      <c r="CD1" s="237"/>
      <c r="CE1" s="237"/>
      <c r="CF1" s="237"/>
      <c r="CG1" s="237"/>
      <c r="CH1" s="237"/>
      <c r="CI1" s="237"/>
      <c r="CJ1" s="237"/>
      <c r="CK1" s="237"/>
      <c r="CL1" s="237"/>
    </row>
    <row r="2" customHeight="1" spans="1:90">
      <c r="A2" s="229"/>
      <c r="B2" s="230" t="s">
        <v>78</v>
      </c>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7"/>
      <c r="AE2" s="238" t="s">
        <v>79</v>
      </c>
      <c r="AF2" s="238"/>
      <c r="AG2" s="238"/>
      <c r="AH2" s="238"/>
      <c r="AI2" s="238"/>
      <c r="AJ2" s="238"/>
      <c r="AK2" s="238"/>
      <c r="AL2" s="238"/>
      <c r="AM2" s="238"/>
      <c r="AN2" s="238"/>
      <c r="AO2" s="238"/>
      <c r="AP2" s="238"/>
      <c r="AQ2" s="238"/>
      <c r="AR2" s="238"/>
      <c r="AS2" s="238"/>
      <c r="AT2" s="238"/>
      <c r="AU2" s="238"/>
      <c r="AV2" s="238"/>
      <c r="AW2" s="238"/>
      <c r="AX2" s="238"/>
      <c r="AY2" s="238"/>
      <c r="AZ2" s="238"/>
      <c r="BA2" s="238"/>
      <c r="BB2" s="238"/>
      <c r="BC2" s="238"/>
      <c r="BD2" s="238"/>
      <c r="BE2" s="238"/>
      <c r="BF2" s="238"/>
      <c r="BG2" s="238"/>
      <c r="BH2" s="238"/>
      <c r="BI2" s="229"/>
      <c r="BJ2" s="248" t="s">
        <v>80</v>
      </c>
      <c r="BK2" s="248"/>
      <c r="BL2" s="248"/>
      <c r="BM2" s="248"/>
      <c r="BN2" s="248"/>
      <c r="BO2" s="248"/>
      <c r="BP2" s="248"/>
      <c r="BQ2" s="248"/>
      <c r="BR2" s="248"/>
      <c r="BS2" s="248"/>
      <c r="BT2" s="248"/>
      <c r="BU2" s="248"/>
      <c r="BV2" s="248"/>
      <c r="BW2" s="248"/>
      <c r="BX2" s="248"/>
      <c r="BY2" s="237"/>
      <c r="BZ2" s="237"/>
      <c r="CA2" s="237"/>
      <c r="CB2" s="237"/>
      <c r="CC2" s="237"/>
      <c r="CD2" s="237"/>
      <c r="CE2" s="237"/>
      <c r="CF2" s="237"/>
      <c r="CG2" s="237"/>
      <c r="CH2" s="237"/>
      <c r="CI2" s="237"/>
      <c r="CJ2" s="237"/>
      <c r="CK2" s="237"/>
      <c r="CL2" s="237"/>
    </row>
    <row r="3" customHeight="1" spans="1:90">
      <c r="A3" s="229"/>
      <c r="B3" s="231" t="s">
        <v>81</v>
      </c>
      <c r="C3" s="231"/>
      <c r="D3" s="231"/>
      <c r="E3" s="231"/>
      <c r="F3" s="231"/>
      <c r="G3" s="231"/>
      <c r="H3" s="231"/>
      <c r="I3" s="231"/>
      <c r="J3" s="231"/>
      <c r="K3" s="231"/>
      <c r="L3" s="231"/>
      <c r="M3" s="231"/>
      <c r="N3" s="231"/>
      <c r="O3" s="231"/>
      <c r="P3" s="231"/>
      <c r="Q3" s="231"/>
      <c r="R3" s="231"/>
      <c r="S3" s="231"/>
      <c r="T3" s="231"/>
      <c r="U3" s="231"/>
      <c r="V3" s="231"/>
      <c r="W3" s="231"/>
      <c r="X3" s="231"/>
      <c r="Y3" s="231"/>
      <c r="Z3" s="231"/>
      <c r="AA3" s="231"/>
      <c r="AB3" s="231"/>
      <c r="AC3" s="231"/>
      <c r="AD3" s="237"/>
      <c r="AE3" s="239" t="s">
        <v>82</v>
      </c>
      <c r="AF3" s="239"/>
      <c r="AG3" s="239"/>
      <c r="AH3" s="239"/>
      <c r="AI3" s="239"/>
      <c r="AJ3" s="239"/>
      <c r="AK3" s="239"/>
      <c r="AL3" s="239"/>
      <c r="AM3" s="239"/>
      <c r="AN3" s="239"/>
      <c r="AO3" s="239"/>
      <c r="AP3" s="239"/>
      <c r="AQ3" s="239"/>
      <c r="AR3" s="239"/>
      <c r="AS3" s="239"/>
      <c r="AT3" s="239"/>
      <c r="AU3" s="239"/>
      <c r="AV3" s="239"/>
      <c r="AW3" s="239"/>
      <c r="AX3" s="239"/>
      <c r="AY3" s="239"/>
      <c r="AZ3" s="239"/>
      <c r="BA3" s="239"/>
      <c r="BB3" s="239"/>
      <c r="BC3" s="239"/>
      <c r="BD3" s="239"/>
      <c r="BE3" s="239"/>
      <c r="BF3" s="239"/>
      <c r="BG3" s="239"/>
      <c r="BH3" s="239"/>
      <c r="BI3" s="229"/>
      <c r="BJ3" s="249" t="s">
        <v>17</v>
      </c>
      <c r="BK3" s="249"/>
      <c r="BL3" s="249"/>
      <c r="BM3" s="249"/>
      <c r="BN3" s="231" t="s">
        <v>83</v>
      </c>
      <c r="BO3" s="231"/>
      <c r="BP3" s="231"/>
      <c r="BQ3" s="231"/>
      <c r="BR3" s="231"/>
      <c r="BS3" s="231"/>
      <c r="BT3" s="231"/>
      <c r="BU3" s="231"/>
      <c r="BV3" s="231"/>
      <c r="BW3" s="231"/>
      <c r="BX3" s="231"/>
      <c r="BY3" s="237"/>
      <c r="BZ3" s="237"/>
      <c r="CA3" s="237"/>
      <c r="CB3" s="237"/>
      <c r="CC3" s="237"/>
      <c r="CD3" s="237"/>
      <c r="CE3" s="237"/>
      <c r="CF3" s="237"/>
      <c r="CG3" s="237"/>
      <c r="CH3" s="237"/>
      <c r="CI3" s="237"/>
      <c r="CJ3" s="237"/>
      <c r="CK3" s="237"/>
      <c r="CL3" s="237"/>
    </row>
    <row r="4" customHeight="1" spans="1:90">
      <c r="A4" s="229"/>
      <c r="B4" s="231" t="s">
        <v>84</v>
      </c>
      <c r="C4" s="231"/>
      <c r="D4" s="231"/>
      <c r="E4" s="231"/>
      <c r="F4" s="231"/>
      <c r="G4" s="231"/>
      <c r="H4" s="231"/>
      <c r="I4" s="231"/>
      <c r="J4" s="231"/>
      <c r="K4" s="231"/>
      <c r="L4" s="231"/>
      <c r="M4" s="231"/>
      <c r="N4" s="231"/>
      <c r="O4" s="231"/>
      <c r="P4" s="231"/>
      <c r="Q4" s="231"/>
      <c r="R4" s="231"/>
      <c r="S4" s="231"/>
      <c r="T4" s="231"/>
      <c r="U4" s="231"/>
      <c r="V4" s="231"/>
      <c r="W4" s="231"/>
      <c r="X4" s="231"/>
      <c r="Y4" s="231"/>
      <c r="Z4" s="231"/>
      <c r="AA4" s="231"/>
      <c r="AB4" s="231"/>
      <c r="AC4" s="231"/>
      <c r="AD4" s="237"/>
      <c r="AE4" s="240" t="s">
        <v>85</v>
      </c>
      <c r="AF4" s="241" t="s">
        <v>86</v>
      </c>
      <c r="AG4" s="241"/>
      <c r="AH4" s="241"/>
      <c r="AI4" s="241"/>
      <c r="AJ4" s="241"/>
      <c r="AK4" s="241"/>
      <c r="AL4" s="241"/>
      <c r="AM4" s="241"/>
      <c r="AN4" s="241"/>
      <c r="AO4" s="241"/>
      <c r="AP4" s="241"/>
      <c r="AQ4" s="241"/>
      <c r="AR4" s="241"/>
      <c r="AS4" s="241"/>
      <c r="AT4" s="241"/>
      <c r="AU4" s="241"/>
      <c r="AV4" s="241"/>
      <c r="AW4" s="241"/>
      <c r="AX4" s="241"/>
      <c r="AY4" s="241"/>
      <c r="AZ4" s="241"/>
      <c r="BA4" s="241"/>
      <c r="BB4" s="241"/>
      <c r="BC4" s="241"/>
      <c r="BD4" s="241"/>
      <c r="BE4" s="241"/>
      <c r="BF4" s="241"/>
      <c r="BG4" s="241"/>
      <c r="BH4" s="241"/>
      <c r="BI4" s="229"/>
      <c r="BJ4" s="249"/>
      <c r="BK4" s="249"/>
      <c r="BL4" s="249"/>
      <c r="BM4" s="249"/>
      <c r="BN4" s="231"/>
      <c r="BO4" s="231"/>
      <c r="BP4" s="231"/>
      <c r="BQ4" s="231"/>
      <c r="BR4" s="231"/>
      <c r="BS4" s="231"/>
      <c r="BT4" s="231"/>
      <c r="BU4" s="231"/>
      <c r="BV4" s="231"/>
      <c r="BW4" s="231"/>
      <c r="BX4" s="231"/>
      <c r="BY4" s="237"/>
      <c r="BZ4" s="237"/>
      <c r="CA4" s="237"/>
      <c r="CB4" s="237"/>
      <c r="CC4" s="237"/>
      <c r="CD4" s="237"/>
      <c r="CE4" s="237"/>
      <c r="CF4" s="237"/>
      <c r="CG4" s="237"/>
      <c r="CH4" s="237"/>
      <c r="CI4" s="237"/>
      <c r="CJ4" s="237"/>
      <c r="CK4" s="237"/>
      <c r="CL4" s="237"/>
    </row>
    <row r="5" customHeight="1" spans="1:90">
      <c r="A5" s="229"/>
      <c r="B5" s="229"/>
      <c r="C5" s="229"/>
      <c r="D5" s="229"/>
      <c r="E5" s="229"/>
      <c r="F5" s="229"/>
      <c r="G5" s="229"/>
      <c r="H5" s="229"/>
      <c r="I5" s="229"/>
      <c r="J5" s="229"/>
      <c r="K5" s="229"/>
      <c r="L5" s="229"/>
      <c r="M5" s="229"/>
      <c r="N5" s="229"/>
      <c r="O5" s="229"/>
      <c r="P5" s="229"/>
      <c r="Q5" s="229"/>
      <c r="R5" s="229"/>
      <c r="S5" s="229"/>
      <c r="T5" s="229"/>
      <c r="U5" s="229"/>
      <c r="V5" s="229"/>
      <c r="W5" s="229"/>
      <c r="X5" s="229"/>
      <c r="Y5" s="229"/>
      <c r="Z5" s="229"/>
      <c r="AA5" s="229"/>
      <c r="AB5" s="229"/>
      <c r="AC5" s="229"/>
      <c r="AD5" s="237"/>
      <c r="AE5" s="240"/>
      <c r="AF5" s="241"/>
      <c r="AG5" s="241"/>
      <c r="AH5" s="241"/>
      <c r="AI5" s="241"/>
      <c r="AJ5" s="241"/>
      <c r="AK5" s="241"/>
      <c r="AL5" s="241"/>
      <c r="AM5" s="241"/>
      <c r="AN5" s="241"/>
      <c r="AO5" s="241"/>
      <c r="AP5" s="241"/>
      <c r="AQ5" s="241"/>
      <c r="AR5" s="241"/>
      <c r="AS5" s="241"/>
      <c r="AT5" s="241"/>
      <c r="AU5" s="241"/>
      <c r="AV5" s="241"/>
      <c r="AW5" s="241"/>
      <c r="AX5" s="241"/>
      <c r="AY5" s="241"/>
      <c r="AZ5" s="241"/>
      <c r="BA5" s="241"/>
      <c r="BB5" s="241"/>
      <c r="BC5" s="241"/>
      <c r="BD5" s="241"/>
      <c r="BE5" s="241"/>
      <c r="BF5" s="241"/>
      <c r="BG5" s="241"/>
      <c r="BH5" s="241"/>
      <c r="BI5" s="229"/>
      <c r="BJ5" s="249"/>
      <c r="BK5" s="249"/>
      <c r="BL5" s="249"/>
      <c r="BM5" s="249"/>
      <c r="BN5" s="231"/>
      <c r="BO5" s="231"/>
      <c r="BP5" s="231"/>
      <c r="BQ5" s="231"/>
      <c r="BR5" s="231"/>
      <c r="BS5" s="231"/>
      <c r="BT5" s="231"/>
      <c r="BU5" s="231"/>
      <c r="BV5" s="231"/>
      <c r="BW5" s="231"/>
      <c r="BX5" s="231"/>
      <c r="BY5" s="237"/>
      <c r="BZ5" s="237"/>
      <c r="CA5" s="237"/>
      <c r="CB5" s="237"/>
      <c r="CC5" s="237"/>
      <c r="CD5" s="237"/>
      <c r="CE5" s="237"/>
      <c r="CF5" s="237"/>
      <c r="CG5" s="237"/>
      <c r="CH5" s="237"/>
      <c r="CI5" s="237"/>
      <c r="CJ5" s="237"/>
      <c r="CK5" s="237"/>
      <c r="CL5" s="237"/>
    </row>
    <row r="6" customHeight="1" spans="1:90">
      <c r="A6" s="229"/>
      <c r="B6" s="230" t="s">
        <v>87</v>
      </c>
      <c r="C6" s="230"/>
      <c r="D6" s="230"/>
      <c r="E6" s="230"/>
      <c r="F6" s="230"/>
      <c r="G6" s="230"/>
      <c r="H6" s="230"/>
      <c r="I6" s="230"/>
      <c r="J6" s="230"/>
      <c r="K6" s="230"/>
      <c r="L6" s="230"/>
      <c r="M6" s="230"/>
      <c r="N6" s="230"/>
      <c r="O6" s="230"/>
      <c r="P6" s="230"/>
      <c r="Q6" s="230"/>
      <c r="R6" s="230"/>
      <c r="S6" s="230"/>
      <c r="T6" s="230"/>
      <c r="U6" s="230"/>
      <c r="V6" s="230"/>
      <c r="W6" s="230"/>
      <c r="X6" s="230"/>
      <c r="Y6" s="230"/>
      <c r="Z6" s="230"/>
      <c r="AA6" s="230"/>
      <c r="AB6" s="230"/>
      <c r="AC6" s="230"/>
      <c r="AD6" s="237"/>
      <c r="AE6" s="240"/>
      <c r="AF6" s="241"/>
      <c r="AG6" s="241"/>
      <c r="AH6" s="241"/>
      <c r="AI6" s="241"/>
      <c r="AJ6" s="241"/>
      <c r="AK6" s="241"/>
      <c r="AL6" s="241"/>
      <c r="AM6" s="241"/>
      <c r="AN6" s="241"/>
      <c r="AO6" s="241"/>
      <c r="AP6" s="241"/>
      <c r="AQ6" s="241"/>
      <c r="AR6" s="241"/>
      <c r="AS6" s="241"/>
      <c r="AT6" s="241"/>
      <c r="AU6" s="241"/>
      <c r="AV6" s="241"/>
      <c r="AW6" s="241"/>
      <c r="AX6" s="241"/>
      <c r="AY6" s="241"/>
      <c r="AZ6" s="241"/>
      <c r="BA6" s="241"/>
      <c r="BB6" s="241"/>
      <c r="BC6" s="241"/>
      <c r="BD6" s="241"/>
      <c r="BE6" s="241"/>
      <c r="BF6" s="241"/>
      <c r="BG6" s="241"/>
      <c r="BH6" s="241"/>
      <c r="BI6" s="229"/>
      <c r="BJ6" s="250" t="s">
        <v>32</v>
      </c>
      <c r="BK6" s="250"/>
      <c r="BL6" s="250"/>
      <c r="BM6" s="250"/>
      <c r="BN6" s="164" t="s">
        <v>88</v>
      </c>
      <c r="BO6" s="164"/>
      <c r="BP6" s="164"/>
      <c r="BQ6" s="164"/>
      <c r="BR6" s="164"/>
      <c r="BS6" s="164"/>
      <c r="BT6" s="164"/>
      <c r="BU6" s="164"/>
      <c r="BV6" s="164"/>
      <c r="BW6" s="164"/>
      <c r="BX6" s="164"/>
      <c r="BY6" s="237"/>
      <c r="BZ6" s="237"/>
      <c r="CA6" s="237"/>
      <c r="CB6" s="237"/>
      <c r="CC6" s="237"/>
      <c r="CD6" s="237"/>
      <c r="CE6" s="237"/>
      <c r="CF6" s="237"/>
      <c r="CG6" s="237"/>
      <c r="CH6" s="237"/>
      <c r="CI6" s="237"/>
      <c r="CJ6" s="237"/>
      <c r="CK6" s="237"/>
      <c r="CL6" s="237"/>
    </row>
    <row r="7" customHeight="1" spans="1:90">
      <c r="A7" s="229"/>
      <c r="B7" s="231" t="s">
        <v>89</v>
      </c>
      <c r="C7" s="231"/>
      <c r="D7" s="231"/>
      <c r="E7" s="231"/>
      <c r="F7" s="231"/>
      <c r="G7" s="231"/>
      <c r="H7" s="231"/>
      <c r="I7" s="231"/>
      <c r="J7" s="231"/>
      <c r="K7" s="231"/>
      <c r="L7" s="231"/>
      <c r="M7" s="231"/>
      <c r="N7" s="231"/>
      <c r="O7" s="231"/>
      <c r="P7" s="231"/>
      <c r="Q7" s="231"/>
      <c r="R7" s="231"/>
      <c r="S7" s="231"/>
      <c r="T7" s="231"/>
      <c r="U7" s="231"/>
      <c r="V7" s="231"/>
      <c r="W7" s="231"/>
      <c r="X7" s="231"/>
      <c r="Y7" s="231"/>
      <c r="Z7" s="231"/>
      <c r="AA7" s="231"/>
      <c r="AB7" s="231"/>
      <c r="AC7" s="231"/>
      <c r="AD7" s="237"/>
      <c r="AE7" s="240"/>
      <c r="AF7" s="241"/>
      <c r="AG7" s="241"/>
      <c r="AH7" s="241"/>
      <c r="AI7" s="241"/>
      <c r="AJ7" s="241"/>
      <c r="AK7" s="241"/>
      <c r="AL7" s="241"/>
      <c r="AM7" s="241"/>
      <c r="AN7" s="241"/>
      <c r="AO7" s="241"/>
      <c r="AP7" s="241"/>
      <c r="AQ7" s="241"/>
      <c r="AR7" s="241"/>
      <c r="AS7" s="241"/>
      <c r="AT7" s="241"/>
      <c r="AU7" s="241"/>
      <c r="AV7" s="241"/>
      <c r="AW7" s="241"/>
      <c r="AX7" s="241"/>
      <c r="AY7" s="241"/>
      <c r="AZ7" s="241"/>
      <c r="BA7" s="241"/>
      <c r="BB7" s="241"/>
      <c r="BC7" s="241"/>
      <c r="BD7" s="241"/>
      <c r="BE7" s="241"/>
      <c r="BF7" s="241"/>
      <c r="BG7" s="241"/>
      <c r="BH7" s="241"/>
      <c r="BI7" s="229"/>
      <c r="BJ7" s="250"/>
      <c r="BK7" s="250"/>
      <c r="BL7" s="250"/>
      <c r="BM7" s="250"/>
      <c r="BN7" s="164"/>
      <c r="BO7" s="164"/>
      <c r="BP7" s="164"/>
      <c r="BQ7" s="164"/>
      <c r="BR7" s="164"/>
      <c r="BS7" s="164"/>
      <c r="BT7" s="164"/>
      <c r="BU7" s="164"/>
      <c r="BV7" s="164"/>
      <c r="BW7" s="164"/>
      <c r="BX7" s="164"/>
      <c r="BY7" s="237"/>
      <c r="BZ7" s="237"/>
      <c r="CA7" s="237"/>
      <c r="CB7" s="237"/>
      <c r="CC7" s="237"/>
      <c r="CD7" s="237"/>
      <c r="CE7" s="237"/>
      <c r="CF7" s="237"/>
      <c r="CG7" s="237"/>
      <c r="CH7" s="237"/>
      <c r="CI7" s="237"/>
      <c r="CJ7" s="237"/>
      <c r="CK7" s="237"/>
      <c r="CL7" s="237"/>
    </row>
    <row r="8" customHeight="1" spans="1:90">
      <c r="A8" s="229"/>
      <c r="B8" s="231" t="s">
        <v>90</v>
      </c>
      <c r="C8" s="231"/>
      <c r="D8" s="231"/>
      <c r="E8" s="231"/>
      <c r="F8" s="231"/>
      <c r="G8" s="231"/>
      <c r="H8" s="231"/>
      <c r="I8" s="231"/>
      <c r="J8" s="231"/>
      <c r="K8" s="231"/>
      <c r="L8" s="231"/>
      <c r="M8" s="231"/>
      <c r="N8" s="231"/>
      <c r="O8" s="231"/>
      <c r="P8" s="231"/>
      <c r="Q8" s="231"/>
      <c r="R8" s="231"/>
      <c r="S8" s="231"/>
      <c r="T8" s="231"/>
      <c r="U8" s="231"/>
      <c r="V8" s="231"/>
      <c r="W8" s="231"/>
      <c r="X8" s="231"/>
      <c r="Y8" s="231"/>
      <c r="Z8" s="231"/>
      <c r="AA8" s="231"/>
      <c r="AB8" s="231"/>
      <c r="AC8" s="231"/>
      <c r="AD8" s="237"/>
      <c r="AE8" s="242"/>
      <c r="AF8" s="242"/>
      <c r="AG8" s="242"/>
      <c r="AH8" s="242"/>
      <c r="AI8" s="242"/>
      <c r="AJ8" s="242"/>
      <c r="AK8" s="242"/>
      <c r="AL8" s="242"/>
      <c r="AM8" s="242"/>
      <c r="AN8" s="242"/>
      <c r="AO8" s="242"/>
      <c r="AP8" s="242"/>
      <c r="AQ8" s="242"/>
      <c r="AR8" s="242"/>
      <c r="AS8" s="242"/>
      <c r="AT8" s="242"/>
      <c r="AU8" s="242"/>
      <c r="AV8" s="242"/>
      <c r="AW8" s="242"/>
      <c r="AX8" s="242"/>
      <c r="AY8" s="242"/>
      <c r="AZ8" s="242"/>
      <c r="BA8" s="242"/>
      <c r="BB8" s="242"/>
      <c r="BC8" s="242"/>
      <c r="BD8" s="242"/>
      <c r="BE8" s="242"/>
      <c r="BF8" s="242"/>
      <c r="BG8" s="242"/>
      <c r="BH8" s="242"/>
      <c r="BI8" s="229"/>
      <c r="BJ8" s="250"/>
      <c r="BK8" s="250"/>
      <c r="BL8" s="250"/>
      <c r="BM8" s="250"/>
      <c r="BN8" s="164"/>
      <c r="BO8" s="164"/>
      <c r="BP8" s="164"/>
      <c r="BQ8" s="164"/>
      <c r="BR8" s="164"/>
      <c r="BS8" s="164"/>
      <c r="BT8" s="164"/>
      <c r="BU8" s="164"/>
      <c r="BV8" s="164"/>
      <c r="BW8" s="164"/>
      <c r="BX8" s="164"/>
      <c r="BY8" s="237"/>
      <c r="BZ8" s="237"/>
      <c r="CA8" s="237"/>
      <c r="CB8" s="237"/>
      <c r="CC8" s="237"/>
      <c r="CD8" s="237"/>
      <c r="CE8" s="237"/>
      <c r="CF8" s="237"/>
      <c r="CG8" s="237"/>
      <c r="CH8" s="237"/>
      <c r="CI8" s="237"/>
      <c r="CJ8" s="237"/>
      <c r="CK8" s="237"/>
      <c r="CL8" s="237"/>
    </row>
    <row r="9" customHeight="1" spans="1:90">
      <c r="A9" s="229"/>
      <c r="B9" s="231"/>
      <c r="C9" s="231"/>
      <c r="D9" s="231"/>
      <c r="E9" s="231"/>
      <c r="F9" s="231"/>
      <c r="G9" s="231"/>
      <c r="H9" s="231"/>
      <c r="I9" s="231"/>
      <c r="J9" s="231"/>
      <c r="K9" s="231"/>
      <c r="L9" s="231"/>
      <c r="M9" s="231"/>
      <c r="N9" s="231"/>
      <c r="O9" s="231"/>
      <c r="P9" s="231"/>
      <c r="Q9" s="231"/>
      <c r="R9" s="231"/>
      <c r="S9" s="231"/>
      <c r="T9" s="231"/>
      <c r="U9" s="231"/>
      <c r="V9" s="231"/>
      <c r="W9" s="231"/>
      <c r="X9" s="231"/>
      <c r="Y9" s="231"/>
      <c r="Z9" s="231"/>
      <c r="AA9" s="231"/>
      <c r="AB9" s="231"/>
      <c r="AC9" s="231"/>
      <c r="AD9" s="237"/>
      <c r="AE9" s="240" t="s">
        <v>91</v>
      </c>
      <c r="AF9" s="241" t="s">
        <v>92</v>
      </c>
      <c r="AG9" s="241"/>
      <c r="AH9" s="241"/>
      <c r="AI9" s="241"/>
      <c r="AJ9" s="241"/>
      <c r="AK9" s="241"/>
      <c r="AL9" s="241"/>
      <c r="AM9" s="241"/>
      <c r="AN9" s="241"/>
      <c r="AO9" s="241"/>
      <c r="AP9" s="241"/>
      <c r="AQ9" s="241"/>
      <c r="AR9" s="241"/>
      <c r="AS9" s="241"/>
      <c r="AT9" s="241"/>
      <c r="AU9" s="241"/>
      <c r="AV9" s="241"/>
      <c r="AW9" s="241"/>
      <c r="AX9" s="241"/>
      <c r="AY9" s="241"/>
      <c r="AZ9" s="241"/>
      <c r="BA9" s="241"/>
      <c r="BB9" s="241"/>
      <c r="BC9" s="241"/>
      <c r="BD9" s="241"/>
      <c r="BE9" s="241"/>
      <c r="BF9" s="241"/>
      <c r="BG9" s="241"/>
      <c r="BH9" s="241"/>
      <c r="BI9" s="229"/>
      <c r="BJ9" s="249" t="s">
        <v>38</v>
      </c>
      <c r="BK9" s="249"/>
      <c r="BL9" s="249"/>
      <c r="BM9" s="249"/>
      <c r="BN9" s="231" t="s">
        <v>93</v>
      </c>
      <c r="BO9" s="231"/>
      <c r="BP9" s="231"/>
      <c r="BQ9" s="231"/>
      <c r="BR9" s="231"/>
      <c r="BS9" s="231"/>
      <c r="BT9" s="231"/>
      <c r="BU9" s="231"/>
      <c r="BV9" s="231"/>
      <c r="BW9" s="231"/>
      <c r="BX9" s="231"/>
      <c r="BY9" s="237"/>
      <c r="BZ9" s="237"/>
      <c r="CA9" s="237"/>
      <c r="CB9" s="237"/>
      <c r="CC9" s="237"/>
      <c r="CD9" s="237"/>
      <c r="CE9" s="237"/>
      <c r="CF9" s="237"/>
      <c r="CG9" s="237"/>
      <c r="CH9" s="237"/>
      <c r="CI9" s="237"/>
      <c r="CJ9" s="237"/>
      <c r="CK9" s="237"/>
      <c r="CL9" s="237"/>
    </row>
    <row r="10" customHeight="1" spans="1:90">
      <c r="A10" s="229"/>
      <c r="B10" s="229"/>
      <c r="C10" s="229"/>
      <c r="D10" s="229"/>
      <c r="E10" s="229"/>
      <c r="F10" s="229"/>
      <c r="G10" s="229"/>
      <c r="H10" s="229"/>
      <c r="I10" s="229"/>
      <c r="J10" s="229"/>
      <c r="K10" s="229"/>
      <c r="L10" s="229"/>
      <c r="M10" s="229"/>
      <c r="N10" s="229"/>
      <c r="O10" s="229"/>
      <c r="P10" s="229"/>
      <c r="Q10" s="229"/>
      <c r="R10" s="229"/>
      <c r="S10" s="229"/>
      <c r="T10" s="229"/>
      <c r="U10" s="229"/>
      <c r="V10" s="229"/>
      <c r="W10" s="229"/>
      <c r="X10" s="229"/>
      <c r="Y10" s="229"/>
      <c r="Z10" s="229"/>
      <c r="AA10" s="229"/>
      <c r="AB10" s="229"/>
      <c r="AC10" s="229"/>
      <c r="AD10" s="237"/>
      <c r="AE10" s="240"/>
      <c r="AF10" s="241"/>
      <c r="AG10" s="241"/>
      <c r="AH10" s="241"/>
      <c r="AI10" s="241"/>
      <c r="AJ10" s="241"/>
      <c r="AK10" s="241"/>
      <c r="AL10" s="241"/>
      <c r="AM10" s="241"/>
      <c r="AN10" s="241"/>
      <c r="AO10" s="241"/>
      <c r="AP10" s="241"/>
      <c r="AQ10" s="241"/>
      <c r="AR10" s="241"/>
      <c r="AS10" s="241"/>
      <c r="AT10" s="241"/>
      <c r="AU10" s="241"/>
      <c r="AV10" s="241"/>
      <c r="AW10" s="241"/>
      <c r="AX10" s="241"/>
      <c r="AY10" s="241"/>
      <c r="AZ10" s="241"/>
      <c r="BA10" s="241"/>
      <c r="BB10" s="241"/>
      <c r="BC10" s="241"/>
      <c r="BD10" s="241"/>
      <c r="BE10" s="241"/>
      <c r="BF10" s="241"/>
      <c r="BG10" s="241"/>
      <c r="BH10" s="241"/>
      <c r="BI10" s="229"/>
      <c r="BJ10" s="249"/>
      <c r="BK10" s="249"/>
      <c r="BL10" s="249"/>
      <c r="BM10" s="249"/>
      <c r="BN10" s="231"/>
      <c r="BO10" s="231"/>
      <c r="BP10" s="231"/>
      <c r="BQ10" s="231"/>
      <c r="BR10" s="231"/>
      <c r="BS10" s="231"/>
      <c r="BT10" s="231"/>
      <c r="BU10" s="231"/>
      <c r="BV10" s="231"/>
      <c r="BW10" s="231"/>
      <c r="BX10" s="231"/>
      <c r="BY10" s="237"/>
      <c r="BZ10" s="237"/>
      <c r="CA10" s="237"/>
      <c r="CB10" s="237"/>
      <c r="CC10" s="237"/>
      <c r="CD10" s="237"/>
      <c r="CE10" s="237"/>
      <c r="CF10" s="237"/>
      <c r="CG10" s="237"/>
      <c r="CH10" s="237"/>
      <c r="CI10" s="237"/>
      <c r="CJ10" s="237"/>
      <c r="CK10" s="237"/>
      <c r="CL10" s="237"/>
    </row>
    <row r="11" customHeight="1" spans="1:90">
      <c r="A11" s="229"/>
      <c r="B11" s="232" t="s">
        <v>94</v>
      </c>
      <c r="C11" s="232"/>
      <c r="D11" s="232"/>
      <c r="E11" s="232"/>
      <c r="F11" s="232"/>
      <c r="G11" s="232"/>
      <c r="H11" s="232"/>
      <c r="I11" s="232"/>
      <c r="J11" s="232"/>
      <c r="K11" s="232"/>
      <c r="L11" s="232"/>
      <c r="M11" s="232"/>
      <c r="N11" s="232"/>
      <c r="O11" s="232"/>
      <c r="P11" s="232"/>
      <c r="Q11" s="232"/>
      <c r="R11" s="232"/>
      <c r="S11" s="232"/>
      <c r="T11" s="232"/>
      <c r="U11" s="232"/>
      <c r="V11" s="232"/>
      <c r="W11" s="232"/>
      <c r="X11" s="232"/>
      <c r="Y11" s="232"/>
      <c r="Z11" s="232"/>
      <c r="AA11" s="232"/>
      <c r="AB11" s="232"/>
      <c r="AC11" s="232"/>
      <c r="AD11" s="237"/>
      <c r="AE11" s="240"/>
      <c r="AF11" s="241"/>
      <c r="AG11" s="241"/>
      <c r="AH11" s="241"/>
      <c r="AI11" s="241"/>
      <c r="AJ11" s="241"/>
      <c r="AK11" s="241"/>
      <c r="AL11" s="241"/>
      <c r="AM11" s="241"/>
      <c r="AN11" s="241"/>
      <c r="AO11" s="241"/>
      <c r="AP11" s="241"/>
      <c r="AQ11" s="241"/>
      <c r="AR11" s="241"/>
      <c r="AS11" s="241"/>
      <c r="AT11" s="241"/>
      <c r="AU11" s="241"/>
      <c r="AV11" s="241"/>
      <c r="AW11" s="241"/>
      <c r="AX11" s="241"/>
      <c r="AY11" s="241"/>
      <c r="AZ11" s="241"/>
      <c r="BA11" s="241"/>
      <c r="BB11" s="241"/>
      <c r="BC11" s="241"/>
      <c r="BD11" s="241"/>
      <c r="BE11" s="241"/>
      <c r="BF11" s="241"/>
      <c r="BG11" s="241"/>
      <c r="BH11" s="241"/>
      <c r="BI11" s="229"/>
      <c r="BJ11" s="249"/>
      <c r="BK11" s="249"/>
      <c r="BL11" s="249"/>
      <c r="BM11" s="249"/>
      <c r="BN11" s="231"/>
      <c r="BO11" s="231"/>
      <c r="BP11" s="231"/>
      <c r="BQ11" s="231"/>
      <c r="BR11" s="231"/>
      <c r="BS11" s="231"/>
      <c r="BT11" s="231"/>
      <c r="BU11" s="231"/>
      <c r="BV11" s="231"/>
      <c r="BW11" s="231"/>
      <c r="BX11" s="231"/>
      <c r="BY11" s="237"/>
      <c r="BZ11" s="237"/>
      <c r="CA11" s="237"/>
      <c r="CB11" s="237"/>
      <c r="CC11" s="237"/>
      <c r="CD11" s="237"/>
      <c r="CE11" s="237"/>
      <c r="CF11" s="237"/>
      <c r="CG11" s="237"/>
      <c r="CH11" s="237"/>
      <c r="CI11" s="237"/>
      <c r="CJ11" s="237"/>
      <c r="CK11" s="237"/>
      <c r="CL11" s="237"/>
    </row>
    <row r="12" customHeight="1" spans="1:90">
      <c r="A12" s="229"/>
      <c r="B12" s="233" t="s">
        <v>95</v>
      </c>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7"/>
      <c r="AE12" s="240"/>
      <c r="AF12" s="241"/>
      <c r="AG12" s="241"/>
      <c r="AH12" s="241"/>
      <c r="AI12" s="241"/>
      <c r="AJ12" s="241"/>
      <c r="AK12" s="241"/>
      <c r="AL12" s="241"/>
      <c r="AM12" s="241"/>
      <c r="AN12" s="241"/>
      <c r="AO12" s="241"/>
      <c r="AP12" s="241"/>
      <c r="AQ12" s="241"/>
      <c r="AR12" s="241"/>
      <c r="AS12" s="241"/>
      <c r="AT12" s="241"/>
      <c r="AU12" s="241"/>
      <c r="AV12" s="241"/>
      <c r="AW12" s="241"/>
      <c r="AX12" s="241"/>
      <c r="AY12" s="241"/>
      <c r="AZ12" s="241"/>
      <c r="BA12" s="241"/>
      <c r="BB12" s="241"/>
      <c r="BC12" s="241"/>
      <c r="BD12" s="241"/>
      <c r="BE12" s="241"/>
      <c r="BF12" s="241"/>
      <c r="BG12" s="241"/>
      <c r="BH12" s="241"/>
      <c r="BI12" s="229"/>
      <c r="BJ12" s="250" t="s">
        <v>19</v>
      </c>
      <c r="BK12" s="250"/>
      <c r="BL12" s="250"/>
      <c r="BM12" s="250"/>
      <c r="BN12" s="164" t="s">
        <v>96</v>
      </c>
      <c r="BO12" s="164"/>
      <c r="BP12" s="164"/>
      <c r="BQ12" s="164"/>
      <c r="BR12" s="164"/>
      <c r="BS12" s="164"/>
      <c r="BT12" s="164"/>
      <c r="BU12" s="164"/>
      <c r="BV12" s="164"/>
      <c r="BW12" s="164"/>
      <c r="BX12" s="164"/>
      <c r="BY12" s="237"/>
      <c r="BZ12" s="237"/>
      <c r="CA12" s="237"/>
      <c r="CB12" s="237"/>
      <c r="CC12" s="237"/>
      <c r="CD12" s="237"/>
      <c r="CE12" s="237"/>
      <c r="CF12" s="237"/>
      <c r="CG12" s="237"/>
      <c r="CH12" s="237"/>
      <c r="CI12" s="237"/>
      <c r="CJ12" s="237"/>
      <c r="CK12" s="237"/>
      <c r="CL12" s="237"/>
    </row>
    <row r="13" customHeight="1" spans="1:90">
      <c r="A13" s="229"/>
      <c r="B13" s="233" t="s">
        <v>97</v>
      </c>
      <c r="C13" s="233"/>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7"/>
      <c r="AE13" s="240"/>
      <c r="AF13" s="241"/>
      <c r="AG13" s="241"/>
      <c r="AH13" s="241"/>
      <c r="AI13" s="241"/>
      <c r="AJ13" s="241"/>
      <c r="AK13" s="241"/>
      <c r="AL13" s="241"/>
      <c r="AM13" s="241"/>
      <c r="AN13" s="241"/>
      <c r="AO13" s="241"/>
      <c r="AP13" s="241"/>
      <c r="AQ13" s="241"/>
      <c r="AR13" s="241"/>
      <c r="AS13" s="241"/>
      <c r="AT13" s="241"/>
      <c r="AU13" s="241"/>
      <c r="AV13" s="241"/>
      <c r="AW13" s="241"/>
      <c r="AX13" s="241"/>
      <c r="AY13" s="241"/>
      <c r="AZ13" s="241"/>
      <c r="BA13" s="241"/>
      <c r="BB13" s="241"/>
      <c r="BC13" s="241"/>
      <c r="BD13" s="241"/>
      <c r="BE13" s="241"/>
      <c r="BF13" s="241"/>
      <c r="BG13" s="241"/>
      <c r="BH13" s="241"/>
      <c r="BI13" s="229"/>
      <c r="BJ13" s="250"/>
      <c r="BK13" s="250"/>
      <c r="BL13" s="250"/>
      <c r="BM13" s="250"/>
      <c r="BN13" s="164"/>
      <c r="BO13" s="164"/>
      <c r="BP13" s="164"/>
      <c r="BQ13" s="164"/>
      <c r="BR13" s="164"/>
      <c r="BS13" s="164"/>
      <c r="BT13" s="164"/>
      <c r="BU13" s="164"/>
      <c r="BV13" s="164"/>
      <c r="BW13" s="164"/>
      <c r="BX13" s="164"/>
      <c r="BY13" s="237"/>
      <c r="BZ13" s="237"/>
      <c r="CA13" s="237"/>
      <c r="CB13" s="237"/>
      <c r="CC13" s="237"/>
      <c r="CD13" s="237"/>
      <c r="CE13" s="237"/>
      <c r="CF13" s="237"/>
      <c r="CG13" s="237"/>
      <c r="CH13" s="237"/>
      <c r="CI13" s="237"/>
      <c r="CJ13" s="237"/>
      <c r="CK13" s="237"/>
      <c r="CL13" s="237"/>
    </row>
    <row r="14" customHeight="1" spans="1:90">
      <c r="A14" s="229"/>
      <c r="B14" s="233" t="s">
        <v>98</v>
      </c>
      <c r="C14" s="233"/>
      <c r="D14" s="233"/>
      <c r="E14" s="233"/>
      <c r="F14" s="233"/>
      <c r="G14" s="233"/>
      <c r="H14" s="233"/>
      <c r="I14" s="233"/>
      <c r="J14" s="233"/>
      <c r="K14" s="233"/>
      <c r="L14" s="233"/>
      <c r="M14" s="233"/>
      <c r="N14" s="233"/>
      <c r="O14" s="233"/>
      <c r="P14" s="233"/>
      <c r="Q14" s="233"/>
      <c r="R14" s="233"/>
      <c r="S14" s="233"/>
      <c r="T14" s="233"/>
      <c r="U14" s="233"/>
      <c r="V14" s="233"/>
      <c r="W14" s="233"/>
      <c r="X14" s="233"/>
      <c r="Y14" s="233"/>
      <c r="Z14" s="233"/>
      <c r="AA14" s="233"/>
      <c r="AB14" s="233"/>
      <c r="AC14" s="233"/>
      <c r="AD14" s="237"/>
      <c r="AE14" s="240"/>
      <c r="AF14" s="241"/>
      <c r="AG14" s="241"/>
      <c r="AH14" s="241"/>
      <c r="AI14" s="241"/>
      <c r="AJ14" s="241"/>
      <c r="AK14" s="241"/>
      <c r="AL14" s="241"/>
      <c r="AM14" s="241"/>
      <c r="AN14" s="241"/>
      <c r="AO14" s="241"/>
      <c r="AP14" s="241"/>
      <c r="AQ14" s="241"/>
      <c r="AR14" s="241"/>
      <c r="AS14" s="241"/>
      <c r="AT14" s="241"/>
      <c r="AU14" s="241"/>
      <c r="AV14" s="241"/>
      <c r="AW14" s="241"/>
      <c r="AX14" s="241"/>
      <c r="AY14" s="241"/>
      <c r="AZ14" s="241"/>
      <c r="BA14" s="241"/>
      <c r="BB14" s="241"/>
      <c r="BC14" s="241"/>
      <c r="BD14" s="241"/>
      <c r="BE14" s="241"/>
      <c r="BF14" s="241"/>
      <c r="BG14" s="241"/>
      <c r="BH14" s="241"/>
      <c r="BI14" s="229"/>
      <c r="BJ14" s="250"/>
      <c r="BK14" s="250"/>
      <c r="BL14" s="250"/>
      <c r="BM14" s="250"/>
      <c r="BN14" s="164"/>
      <c r="BO14" s="164"/>
      <c r="BP14" s="164"/>
      <c r="BQ14" s="164"/>
      <c r="BR14" s="164"/>
      <c r="BS14" s="164"/>
      <c r="BT14" s="164"/>
      <c r="BU14" s="164"/>
      <c r="BV14" s="164"/>
      <c r="BW14" s="164"/>
      <c r="BX14" s="164"/>
      <c r="BY14" s="237"/>
      <c r="BZ14" s="237"/>
      <c r="CA14" s="237"/>
      <c r="CB14" s="237"/>
      <c r="CC14" s="237"/>
      <c r="CD14" s="237"/>
      <c r="CE14" s="237"/>
      <c r="CF14" s="237"/>
      <c r="CG14" s="237"/>
      <c r="CH14" s="237"/>
      <c r="CI14" s="237"/>
      <c r="CJ14" s="237"/>
      <c r="CK14" s="237"/>
      <c r="CL14" s="237"/>
    </row>
    <row r="15" customHeight="1" spans="1:90">
      <c r="A15" s="229"/>
      <c r="B15" s="234" t="s">
        <v>99</v>
      </c>
      <c r="C15" s="234"/>
      <c r="D15" s="234"/>
      <c r="E15" s="234"/>
      <c r="F15" s="234"/>
      <c r="G15" s="234"/>
      <c r="H15" s="234"/>
      <c r="I15" s="234"/>
      <c r="J15" s="234"/>
      <c r="K15" s="234"/>
      <c r="L15" s="234"/>
      <c r="M15" s="234"/>
      <c r="N15" s="234"/>
      <c r="O15" s="234"/>
      <c r="P15" s="234"/>
      <c r="Q15" s="234"/>
      <c r="R15" s="234"/>
      <c r="S15" s="234"/>
      <c r="T15" s="234"/>
      <c r="U15" s="234"/>
      <c r="V15" s="234"/>
      <c r="W15" s="234"/>
      <c r="X15" s="234"/>
      <c r="Y15" s="234"/>
      <c r="Z15" s="234"/>
      <c r="AA15" s="234"/>
      <c r="AB15" s="234"/>
      <c r="AC15" s="234"/>
      <c r="AD15" s="237"/>
      <c r="AE15" s="240"/>
      <c r="AF15" s="241"/>
      <c r="AG15" s="241"/>
      <c r="AH15" s="241"/>
      <c r="AI15" s="241"/>
      <c r="AJ15" s="241"/>
      <c r="AK15" s="241"/>
      <c r="AL15" s="241"/>
      <c r="AM15" s="241"/>
      <c r="AN15" s="241"/>
      <c r="AO15" s="241"/>
      <c r="AP15" s="241"/>
      <c r="AQ15" s="241"/>
      <c r="AR15" s="241"/>
      <c r="AS15" s="241"/>
      <c r="AT15" s="241"/>
      <c r="AU15" s="241"/>
      <c r="AV15" s="241"/>
      <c r="AW15" s="241"/>
      <c r="AX15" s="241"/>
      <c r="AY15" s="241"/>
      <c r="AZ15" s="241"/>
      <c r="BA15" s="241"/>
      <c r="BB15" s="241"/>
      <c r="BC15" s="241"/>
      <c r="BD15" s="241"/>
      <c r="BE15" s="241"/>
      <c r="BF15" s="241"/>
      <c r="BG15" s="241"/>
      <c r="BH15" s="241"/>
      <c r="BI15" s="229"/>
      <c r="BJ15" s="249" t="s">
        <v>33</v>
      </c>
      <c r="BK15" s="249"/>
      <c r="BL15" s="249"/>
      <c r="BM15" s="249"/>
      <c r="BN15" s="231" t="s">
        <v>100</v>
      </c>
      <c r="BO15" s="231"/>
      <c r="BP15" s="231"/>
      <c r="BQ15" s="231"/>
      <c r="BR15" s="231"/>
      <c r="BS15" s="231"/>
      <c r="BT15" s="231"/>
      <c r="BU15" s="231"/>
      <c r="BV15" s="231"/>
      <c r="BW15" s="231"/>
      <c r="BX15" s="231"/>
      <c r="BY15" s="237"/>
      <c r="BZ15" s="237"/>
      <c r="CA15" s="237"/>
      <c r="CB15" s="237"/>
      <c r="CC15" s="237"/>
      <c r="CD15" s="237"/>
      <c r="CE15" s="237"/>
      <c r="CF15" s="237"/>
      <c r="CG15" s="237"/>
      <c r="CH15" s="237"/>
      <c r="CI15" s="237"/>
      <c r="CJ15" s="237"/>
      <c r="CK15" s="237"/>
      <c r="CL15" s="237"/>
    </row>
    <row r="16" customHeight="1" spans="1:90">
      <c r="A16" s="229"/>
      <c r="B16" s="233" t="s">
        <v>101</v>
      </c>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7"/>
      <c r="AE16" s="242"/>
      <c r="AF16" s="242"/>
      <c r="AG16" s="242"/>
      <c r="AH16" s="242"/>
      <c r="AI16" s="242"/>
      <c r="AJ16" s="242"/>
      <c r="AK16" s="242"/>
      <c r="AL16" s="242"/>
      <c r="AM16" s="242"/>
      <c r="AN16" s="242"/>
      <c r="AO16" s="242"/>
      <c r="AP16" s="242"/>
      <c r="AQ16" s="242"/>
      <c r="AR16" s="242"/>
      <c r="AS16" s="242"/>
      <c r="AT16" s="242"/>
      <c r="AU16" s="242"/>
      <c r="AV16" s="242"/>
      <c r="AW16" s="242"/>
      <c r="AX16" s="242"/>
      <c r="AY16" s="242"/>
      <c r="AZ16" s="242"/>
      <c r="BA16" s="242"/>
      <c r="BB16" s="242"/>
      <c r="BC16" s="242"/>
      <c r="BD16" s="242"/>
      <c r="BE16" s="242"/>
      <c r="BF16" s="242"/>
      <c r="BG16" s="242"/>
      <c r="BH16" s="242"/>
      <c r="BI16" s="229"/>
      <c r="BJ16" s="249"/>
      <c r="BK16" s="249"/>
      <c r="BL16" s="249"/>
      <c r="BM16" s="249"/>
      <c r="BN16" s="231"/>
      <c r="BO16" s="231"/>
      <c r="BP16" s="231"/>
      <c r="BQ16" s="231"/>
      <c r="BR16" s="231"/>
      <c r="BS16" s="231"/>
      <c r="BT16" s="231"/>
      <c r="BU16" s="231"/>
      <c r="BV16" s="231"/>
      <c r="BW16" s="231"/>
      <c r="BX16" s="231"/>
      <c r="BY16" s="237"/>
      <c r="BZ16" s="237"/>
      <c r="CA16" s="237"/>
      <c r="CB16" s="237"/>
      <c r="CC16" s="237"/>
      <c r="CD16" s="237"/>
      <c r="CE16" s="237"/>
      <c r="CF16" s="237"/>
      <c r="CG16" s="237"/>
      <c r="CH16" s="237"/>
      <c r="CI16" s="237"/>
      <c r="CJ16" s="237"/>
      <c r="CK16" s="237"/>
      <c r="CL16" s="237"/>
    </row>
    <row r="17" customHeight="1" spans="1:90">
      <c r="A17" s="229"/>
      <c r="B17" s="235"/>
      <c r="C17" s="235"/>
      <c r="D17" s="235"/>
      <c r="E17" s="235"/>
      <c r="F17" s="235"/>
      <c r="G17" s="235"/>
      <c r="H17" s="235"/>
      <c r="I17" s="235"/>
      <c r="J17" s="235"/>
      <c r="K17" s="235"/>
      <c r="L17" s="235"/>
      <c r="M17" s="235"/>
      <c r="N17" s="235"/>
      <c r="O17" s="235"/>
      <c r="P17" s="235"/>
      <c r="Q17" s="235"/>
      <c r="R17" s="235"/>
      <c r="S17" s="235"/>
      <c r="T17" s="235"/>
      <c r="U17" s="235"/>
      <c r="V17" s="235"/>
      <c r="W17" s="235"/>
      <c r="X17" s="235"/>
      <c r="Y17" s="235"/>
      <c r="Z17" s="235"/>
      <c r="AA17" s="235"/>
      <c r="AB17" s="235"/>
      <c r="AC17" s="235"/>
      <c r="AD17" s="237"/>
      <c r="AE17" s="240" t="s">
        <v>102</v>
      </c>
      <c r="AF17" s="241" t="s">
        <v>103</v>
      </c>
      <c r="AG17" s="241"/>
      <c r="AH17" s="241"/>
      <c r="AI17" s="241"/>
      <c r="AJ17" s="241"/>
      <c r="AK17" s="241"/>
      <c r="AL17" s="241"/>
      <c r="AM17" s="241"/>
      <c r="AN17" s="241"/>
      <c r="AO17" s="241"/>
      <c r="AP17" s="241"/>
      <c r="AQ17" s="241"/>
      <c r="AR17" s="241"/>
      <c r="AS17" s="241"/>
      <c r="AT17" s="241"/>
      <c r="AU17" s="241"/>
      <c r="AV17" s="241"/>
      <c r="AW17" s="241"/>
      <c r="AX17" s="241"/>
      <c r="AY17" s="241"/>
      <c r="AZ17" s="241"/>
      <c r="BA17" s="241"/>
      <c r="BB17" s="241"/>
      <c r="BC17" s="241"/>
      <c r="BD17" s="241"/>
      <c r="BE17" s="241"/>
      <c r="BF17" s="241"/>
      <c r="BG17" s="241"/>
      <c r="BH17" s="241"/>
      <c r="BI17" s="229"/>
      <c r="BJ17" s="249"/>
      <c r="BK17" s="249"/>
      <c r="BL17" s="249"/>
      <c r="BM17" s="249"/>
      <c r="BN17" s="231"/>
      <c r="BO17" s="231"/>
      <c r="BP17" s="231"/>
      <c r="BQ17" s="231"/>
      <c r="BR17" s="231"/>
      <c r="BS17" s="231"/>
      <c r="BT17" s="231"/>
      <c r="BU17" s="231"/>
      <c r="BV17" s="231"/>
      <c r="BW17" s="231"/>
      <c r="BX17" s="231"/>
      <c r="BY17" s="237"/>
      <c r="BZ17" s="237"/>
      <c r="CA17" s="237"/>
      <c r="CB17" s="237"/>
      <c r="CC17" s="237"/>
      <c r="CD17" s="237"/>
      <c r="CE17" s="237"/>
      <c r="CF17" s="237"/>
      <c r="CG17" s="237"/>
      <c r="CH17" s="237"/>
      <c r="CI17" s="237"/>
      <c r="CJ17" s="237"/>
      <c r="CK17" s="237"/>
      <c r="CL17" s="237"/>
    </row>
    <row r="18" customHeight="1" spans="1:90">
      <c r="A18" s="229"/>
      <c r="B18" s="232" t="s">
        <v>104</v>
      </c>
      <c r="C18" s="232"/>
      <c r="D18" s="232"/>
      <c r="E18" s="232"/>
      <c r="F18" s="232"/>
      <c r="G18" s="232"/>
      <c r="H18" s="232"/>
      <c r="I18" s="232"/>
      <c r="J18" s="232"/>
      <c r="K18" s="232"/>
      <c r="L18" s="232"/>
      <c r="M18" s="232"/>
      <c r="N18" s="232"/>
      <c r="O18" s="232"/>
      <c r="P18" s="232"/>
      <c r="Q18" s="232"/>
      <c r="R18" s="232"/>
      <c r="S18" s="232"/>
      <c r="T18" s="232"/>
      <c r="U18" s="232"/>
      <c r="V18" s="232"/>
      <c r="W18" s="232"/>
      <c r="X18" s="232"/>
      <c r="Y18" s="232"/>
      <c r="Z18" s="232"/>
      <c r="AA18" s="232"/>
      <c r="AB18" s="232"/>
      <c r="AC18" s="232"/>
      <c r="AD18" s="237"/>
      <c r="AE18" s="240"/>
      <c r="AF18" s="241"/>
      <c r="AG18" s="241"/>
      <c r="AH18" s="241"/>
      <c r="AI18" s="241"/>
      <c r="AJ18" s="241"/>
      <c r="AK18" s="241"/>
      <c r="AL18" s="241"/>
      <c r="AM18" s="241"/>
      <c r="AN18" s="241"/>
      <c r="AO18" s="241"/>
      <c r="AP18" s="241"/>
      <c r="AQ18" s="241"/>
      <c r="AR18" s="241"/>
      <c r="AS18" s="241"/>
      <c r="AT18" s="241"/>
      <c r="AU18" s="241"/>
      <c r="AV18" s="241"/>
      <c r="AW18" s="241"/>
      <c r="AX18" s="241"/>
      <c r="AY18" s="241"/>
      <c r="AZ18" s="241"/>
      <c r="BA18" s="241"/>
      <c r="BB18" s="241"/>
      <c r="BC18" s="241"/>
      <c r="BD18" s="241"/>
      <c r="BE18" s="241"/>
      <c r="BF18" s="241"/>
      <c r="BG18" s="241"/>
      <c r="BH18" s="241"/>
      <c r="BI18" s="229"/>
      <c r="BJ18" s="250" t="s">
        <v>39</v>
      </c>
      <c r="BK18" s="250"/>
      <c r="BL18" s="250"/>
      <c r="BM18" s="250"/>
      <c r="BN18" s="164" t="s">
        <v>105</v>
      </c>
      <c r="BO18" s="164"/>
      <c r="BP18" s="164"/>
      <c r="BQ18" s="164"/>
      <c r="BR18" s="164"/>
      <c r="BS18" s="164"/>
      <c r="BT18" s="164"/>
      <c r="BU18" s="164"/>
      <c r="BV18" s="164"/>
      <c r="BW18" s="164"/>
      <c r="BX18" s="164"/>
      <c r="BY18" s="237"/>
      <c r="BZ18" s="237"/>
      <c r="CA18" s="237"/>
      <c r="CB18" s="237"/>
      <c r="CC18" s="237"/>
      <c r="CD18" s="237"/>
      <c r="CE18" s="237"/>
      <c r="CF18" s="237"/>
      <c r="CG18" s="237"/>
      <c r="CH18" s="237"/>
      <c r="CI18" s="237"/>
      <c r="CJ18" s="237"/>
      <c r="CK18" s="237"/>
      <c r="CL18" s="237"/>
    </row>
    <row r="19" customHeight="1" spans="1:90">
      <c r="A19" s="229"/>
      <c r="B19" s="231" t="s">
        <v>106</v>
      </c>
      <c r="C19" s="231"/>
      <c r="D19" s="231"/>
      <c r="E19" s="231"/>
      <c r="F19" s="231"/>
      <c r="G19" s="231"/>
      <c r="H19" s="231"/>
      <c r="I19" s="231"/>
      <c r="J19" s="231"/>
      <c r="K19" s="231"/>
      <c r="L19" s="231"/>
      <c r="M19" s="231"/>
      <c r="N19" s="231"/>
      <c r="O19" s="231"/>
      <c r="P19" s="231"/>
      <c r="Q19" s="231"/>
      <c r="R19" s="231"/>
      <c r="S19" s="231"/>
      <c r="T19" s="231"/>
      <c r="U19" s="231"/>
      <c r="V19" s="231"/>
      <c r="W19" s="231"/>
      <c r="X19" s="231"/>
      <c r="Y19" s="231"/>
      <c r="Z19" s="231"/>
      <c r="AA19" s="231"/>
      <c r="AB19" s="231"/>
      <c r="AC19" s="231"/>
      <c r="AD19" s="237"/>
      <c r="AE19" s="240"/>
      <c r="AF19" s="241"/>
      <c r="AG19" s="241"/>
      <c r="AH19" s="241"/>
      <c r="AI19" s="241"/>
      <c r="AJ19" s="241"/>
      <c r="AK19" s="241"/>
      <c r="AL19" s="241"/>
      <c r="AM19" s="241"/>
      <c r="AN19" s="241"/>
      <c r="AO19" s="241"/>
      <c r="AP19" s="241"/>
      <c r="AQ19" s="241"/>
      <c r="AR19" s="241"/>
      <c r="AS19" s="241"/>
      <c r="AT19" s="241"/>
      <c r="AU19" s="241"/>
      <c r="AV19" s="241"/>
      <c r="AW19" s="241"/>
      <c r="AX19" s="241"/>
      <c r="AY19" s="241"/>
      <c r="AZ19" s="241"/>
      <c r="BA19" s="241"/>
      <c r="BB19" s="241"/>
      <c r="BC19" s="241"/>
      <c r="BD19" s="241"/>
      <c r="BE19" s="241"/>
      <c r="BF19" s="241"/>
      <c r="BG19" s="241"/>
      <c r="BH19" s="241"/>
      <c r="BI19" s="229"/>
      <c r="BJ19" s="250"/>
      <c r="BK19" s="250"/>
      <c r="BL19" s="250"/>
      <c r="BM19" s="250"/>
      <c r="BN19" s="164"/>
      <c r="BO19" s="164"/>
      <c r="BP19" s="164"/>
      <c r="BQ19" s="164"/>
      <c r="BR19" s="164"/>
      <c r="BS19" s="164"/>
      <c r="BT19" s="164"/>
      <c r="BU19" s="164"/>
      <c r="BV19" s="164"/>
      <c r="BW19" s="164"/>
      <c r="BX19" s="164"/>
      <c r="BY19" s="237"/>
      <c r="BZ19" s="237"/>
      <c r="CA19" s="237"/>
      <c r="CB19" s="237"/>
      <c r="CC19" s="237"/>
      <c r="CD19" s="237"/>
      <c r="CE19" s="237"/>
      <c r="CF19" s="237"/>
      <c r="CG19" s="237"/>
      <c r="CH19" s="237"/>
      <c r="CI19" s="237"/>
      <c r="CJ19" s="237"/>
      <c r="CK19" s="237"/>
      <c r="CL19" s="237"/>
    </row>
    <row r="20" customHeight="1" spans="1:90">
      <c r="A20" s="229"/>
      <c r="B20" s="231"/>
      <c r="C20" s="231"/>
      <c r="D20" s="231"/>
      <c r="E20" s="231"/>
      <c r="F20" s="231"/>
      <c r="G20" s="231"/>
      <c r="H20" s="231"/>
      <c r="I20" s="231"/>
      <c r="J20" s="231"/>
      <c r="K20" s="231"/>
      <c r="L20" s="231"/>
      <c r="M20" s="231"/>
      <c r="N20" s="231"/>
      <c r="O20" s="231"/>
      <c r="P20" s="231"/>
      <c r="Q20" s="231"/>
      <c r="R20" s="231"/>
      <c r="S20" s="231"/>
      <c r="T20" s="231"/>
      <c r="U20" s="231"/>
      <c r="V20" s="231"/>
      <c r="W20" s="231"/>
      <c r="X20" s="231"/>
      <c r="Y20" s="231"/>
      <c r="Z20" s="231"/>
      <c r="AA20" s="231"/>
      <c r="AB20" s="231"/>
      <c r="AC20" s="231"/>
      <c r="AD20" s="237"/>
      <c r="AE20" s="242"/>
      <c r="AF20" s="242"/>
      <c r="AG20" s="242"/>
      <c r="AH20" s="242"/>
      <c r="AI20" s="242"/>
      <c r="AJ20" s="242"/>
      <c r="AK20" s="242"/>
      <c r="AL20" s="242"/>
      <c r="AM20" s="242"/>
      <c r="AN20" s="242"/>
      <c r="AO20" s="242"/>
      <c r="AP20" s="242"/>
      <c r="AQ20" s="242"/>
      <c r="AR20" s="242"/>
      <c r="AS20" s="242"/>
      <c r="AT20" s="242"/>
      <c r="AU20" s="242"/>
      <c r="AV20" s="242"/>
      <c r="AW20" s="242"/>
      <c r="AX20" s="242"/>
      <c r="AY20" s="242"/>
      <c r="AZ20" s="242"/>
      <c r="BA20" s="242"/>
      <c r="BB20" s="242"/>
      <c r="BC20" s="242"/>
      <c r="BD20" s="242"/>
      <c r="BE20" s="242"/>
      <c r="BF20" s="242"/>
      <c r="BG20" s="242"/>
      <c r="BH20" s="242"/>
      <c r="BI20" s="229"/>
      <c r="BJ20" s="250"/>
      <c r="BK20" s="250"/>
      <c r="BL20" s="250"/>
      <c r="BM20" s="250"/>
      <c r="BN20" s="164"/>
      <c r="BO20" s="164"/>
      <c r="BP20" s="164"/>
      <c r="BQ20" s="164"/>
      <c r="BR20" s="164"/>
      <c r="BS20" s="164"/>
      <c r="BT20" s="164"/>
      <c r="BU20" s="164"/>
      <c r="BV20" s="164"/>
      <c r="BW20" s="164"/>
      <c r="BX20" s="164"/>
      <c r="BY20" s="237"/>
      <c r="BZ20" s="237"/>
      <c r="CA20" s="237"/>
      <c r="CB20" s="237"/>
      <c r="CC20" s="237"/>
      <c r="CD20" s="237"/>
      <c r="CE20" s="237"/>
      <c r="CF20" s="237"/>
      <c r="CG20" s="237"/>
      <c r="CH20" s="237"/>
      <c r="CI20" s="237"/>
      <c r="CJ20" s="237"/>
      <c r="CK20" s="237"/>
      <c r="CL20" s="237"/>
    </row>
    <row r="21" customHeight="1" spans="1:90">
      <c r="A21" s="229"/>
      <c r="B21" s="231"/>
      <c r="C21" s="231"/>
      <c r="D21" s="231"/>
      <c r="E21" s="231"/>
      <c r="F21" s="231"/>
      <c r="G21" s="231"/>
      <c r="H21" s="231"/>
      <c r="I21" s="231"/>
      <c r="J21" s="231"/>
      <c r="K21" s="231"/>
      <c r="L21" s="231"/>
      <c r="M21" s="231"/>
      <c r="N21" s="231"/>
      <c r="O21" s="231"/>
      <c r="P21" s="231"/>
      <c r="Q21" s="231"/>
      <c r="R21" s="231"/>
      <c r="S21" s="231"/>
      <c r="T21" s="231"/>
      <c r="U21" s="231"/>
      <c r="V21" s="231"/>
      <c r="W21" s="231"/>
      <c r="X21" s="231"/>
      <c r="Y21" s="231"/>
      <c r="Z21" s="231"/>
      <c r="AA21" s="231"/>
      <c r="AB21" s="231"/>
      <c r="AC21" s="231"/>
      <c r="AD21" s="237"/>
      <c r="AE21" s="240" t="s">
        <v>107</v>
      </c>
      <c r="AF21" s="241" t="s">
        <v>108</v>
      </c>
      <c r="AG21" s="241"/>
      <c r="AH21" s="241"/>
      <c r="AI21" s="241"/>
      <c r="AJ21" s="241"/>
      <c r="AK21" s="241"/>
      <c r="AL21" s="241"/>
      <c r="AM21" s="241"/>
      <c r="AN21" s="241"/>
      <c r="AO21" s="241"/>
      <c r="AP21" s="241"/>
      <c r="AQ21" s="241"/>
      <c r="AR21" s="241"/>
      <c r="AS21" s="241"/>
      <c r="AT21" s="241"/>
      <c r="AU21" s="241"/>
      <c r="AV21" s="241"/>
      <c r="AW21" s="241"/>
      <c r="AX21" s="241"/>
      <c r="AY21" s="241"/>
      <c r="AZ21" s="241"/>
      <c r="BA21" s="241"/>
      <c r="BB21" s="241"/>
      <c r="BC21" s="241"/>
      <c r="BD21" s="241"/>
      <c r="BE21" s="241"/>
      <c r="BF21" s="241"/>
      <c r="BG21" s="241"/>
      <c r="BH21" s="241"/>
      <c r="BI21" s="229"/>
      <c r="BJ21" s="249" t="s">
        <v>20</v>
      </c>
      <c r="BK21" s="249"/>
      <c r="BL21" s="249"/>
      <c r="BM21" s="249"/>
      <c r="BN21" s="231" t="s">
        <v>109</v>
      </c>
      <c r="BO21" s="231"/>
      <c r="BP21" s="231"/>
      <c r="BQ21" s="231"/>
      <c r="BR21" s="231"/>
      <c r="BS21" s="231"/>
      <c r="BT21" s="231"/>
      <c r="BU21" s="231"/>
      <c r="BV21" s="231"/>
      <c r="BW21" s="231"/>
      <c r="BX21" s="231"/>
      <c r="BY21" s="237"/>
      <c r="BZ21" s="237"/>
      <c r="CA21" s="237"/>
      <c r="CB21" s="237"/>
      <c r="CC21" s="237"/>
      <c r="CD21" s="237"/>
      <c r="CE21" s="237"/>
      <c r="CF21" s="237"/>
      <c r="CG21" s="237"/>
      <c r="CH21" s="237"/>
      <c r="CI21" s="237"/>
      <c r="CJ21" s="237"/>
      <c r="CK21" s="237"/>
      <c r="CL21" s="237"/>
    </row>
    <row r="22" customHeight="1" spans="1:90">
      <c r="A22" s="229"/>
      <c r="B22" s="231"/>
      <c r="C22" s="231"/>
      <c r="D22" s="231"/>
      <c r="E22" s="231"/>
      <c r="F22" s="231"/>
      <c r="G22" s="231"/>
      <c r="H22" s="231"/>
      <c r="I22" s="231"/>
      <c r="J22" s="231"/>
      <c r="K22" s="231"/>
      <c r="L22" s="231"/>
      <c r="M22" s="231"/>
      <c r="N22" s="231"/>
      <c r="O22" s="231"/>
      <c r="P22" s="231"/>
      <c r="Q22" s="231"/>
      <c r="R22" s="231"/>
      <c r="S22" s="231"/>
      <c r="T22" s="231"/>
      <c r="U22" s="231"/>
      <c r="V22" s="231"/>
      <c r="W22" s="231"/>
      <c r="X22" s="231"/>
      <c r="Y22" s="231"/>
      <c r="Z22" s="231"/>
      <c r="AA22" s="231"/>
      <c r="AB22" s="231"/>
      <c r="AC22" s="231"/>
      <c r="AD22" s="237"/>
      <c r="AE22" s="240"/>
      <c r="AF22" s="241"/>
      <c r="AG22" s="241"/>
      <c r="AH22" s="241"/>
      <c r="AI22" s="241"/>
      <c r="AJ22" s="241"/>
      <c r="AK22" s="241"/>
      <c r="AL22" s="241"/>
      <c r="AM22" s="241"/>
      <c r="AN22" s="241"/>
      <c r="AO22" s="241"/>
      <c r="AP22" s="241"/>
      <c r="AQ22" s="241"/>
      <c r="AR22" s="241"/>
      <c r="AS22" s="241"/>
      <c r="AT22" s="241"/>
      <c r="AU22" s="241"/>
      <c r="AV22" s="241"/>
      <c r="AW22" s="241"/>
      <c r="AX22" s="241"/>
      <c r="AY22" s="241"/>
      <c r="AZ22" s="241"/>
      <c r="BA22" s="241"/>
      <c r="BB22" s="241"/>
      <c r="BC22" s="241"/>
      <c r="BD22" s="241"/>
      <c r="BE22" s="241"/>
      <c r="BF22" s="241"/>
      <c r="BG22" s="241"/>
      <c r="BH22" s="241"/>
      <c r="BI22" s="229"/>
      <c r="BJ22" s="249"/>
      <c r="BK22" s="249"/>
      <c r="BL22" s="249"/>
      <c r="BM22" s="249"/>
      <c r="BN22" s="231"/>
      <c r="BO22" s="231"/>
      <c r="BP22" s="231"/>
      <c r="BQ22" s="231"/>
      <c r="BR22" s="231"/>
      <c r="BS22" s="231"/>
      <c r="BT22" s="231"/>
      <c r="BU22" s="231"/>
      <c r="BV22" s="231"/>
      <c r="BW22" s="231"/>
      <c r="BX22" s="231"/>
      <c r="BY22" s="237"/>
      <c r="BZ22" s="237"/>
      <c r="CA22" s="237"/>
      <c r="CB22" s="237"/>
      <c r="CC22" s="237"/>
      <c r="CD22" s="237"/>
      <c r="CE22" s="237"/>
      <c r="CF22" s="237"/>
      <c r="CG22" s="237"/>
      <c r="CH22" s="237"/>
      <c r="CI22" s="237"/>
      <c r="CJ22" s="237"/>
      <c r="CK22" s="237"/>
      <c r="CL22" s="237"/>
    </row>
    <row r="23" customHeight="1" spans="1:90">
      <c r="A23" s="229"/>
      <c r="B23" s="231"/>
      <c r="C23" s="231"/>
      <c r="D23" s="231"/>
      <c r="E23" s="231"/>
      <c r="F23" s="231"/>
      <c r="G23" s="231"/>
      <c r="H23" s="231"/>
      <c r="I23" s="231"/>
      <c r="J23" s="231"/>
      <c r="K23" s="231"/>
      <c r="L23" s="231"/>
      <c r="M23" s="231"/>
      <c r="N23" s="231"/>
      <c r="O23" s="231"/>
      <c r="P23" s="231"/>
      <c r="Q23" s="231"/>
      <c r="R23" s="231"/>
      <c r="S23" s="231"/>
      <c r="T23" s="231"/>
      <c r="U23" s="231"/>
      <c r="V23" s="231"/>
      <c r="W23" s="231"/>
      <c r="X23" s="231"/>
      <c r="Y23" s="231"/>
      <c r="Z23" s="231"/>
      <c r="AA23" s="231"/>
      <c r="AB23" s="231"/>
      <c r="AC23" s="231"/>
      <c r="AD23" s="237"/>
      <c r="AE23" s="240"/>
      <c r="AF23" s="241"/>
      <c r="AG23" s="241"/>
      <c r="AH23" s="241"/>
      <c r="AI23" s="241"/>
      <c r="AJ23" s="241"/>
      <c r="AK23" s="241"/>
      <c r="AL23" s="241"/>
      <c r="AM23" s="241"/>
      <c r="AN23" s="241"/>
      <c r="AO23" s="241"/>
      <c r="AP23" s="241"/>
      <c r="AQ23" s="241"/>
      <c r="AR23" s="241"/>
      <c r="AS23" s="241"/>
      <c r="AT23" s="241"/>
      <c r="AU23" s="241"/>
      <c r="AV23" s="241"/>
      <c r="AW23" s="241"/>
      <c r="AX23" s="241"/>
      <c r="AY23" s="241"/>
      <c r="AZ23" s="241"/>
      <c r="BA23" s="241"/>
      <c r="BB23" s="241"/>
      <c r="BC23" s="241"/>
      <c r="BD23" s="241"/>
      <c r="BE23" s="241"/>
      <c r="BF23" s="241"/>
      <c r="BG23" s="241"/>
      <c r="BH23" s="241"/>
      <c r="BI23" s="229"/>
      <c r="BJ23" s="249"/>
      <c r="BK23" s="249"/>
      <c r="BL23" s="249"/>
      <c r="BM23" s="249"/>
      <c r="BN23" s="231"/>
      <c r="BO23" s="231"/>
      <c r="BP23" s="231"/>
      <c r="BQ23" s="231"/>
      <c r="BR23" s="231"/>
      <c r="BS23" s="231"/>
      <c r="BT23" s="231"/>
      <c r="BU23" s="231"/>
      <c r="BV23" s="231"/>
      <c r="BW23" s="231"/>
      <c r="BX23" s="231"/>
      <c r="BY23" s="237"/>
      <c r="BZ23" s="237"/>
      <c r="CA23" s="237"/>
      <c r="CB23" s="237"/>
      <c r="CC23" s="237"/>
      <c r="CD23" s="237"/>
      <c r="CE23" s="237"/>
      <c r="CF23" s="237"/>
      <c r="CG23" s="237"/>
      <c r="CH23" s="237"/>
      <c r="CI23" s="237"/>
      <c r="CJ23" s="237"/>
      <c r="CK23" s="237"/>
      <c r="CL23" s="237"/>
    </row>
    <row r="24" customHeight="1" spans="1:90">
      <c r="A24" s="229"/>
      <c r="B24" s="233" t="s">
        <v>110</v>
      </c>
      <c r="C24" s="233"/>
      <c r="D24" s="233"/>
      <c r="E24" s="233"/>
      <c r="F24" s="233"/>
      <c r="G24" s="233"/>
      <c r="H24" s="233"/>
      <c r="I24" s="233"/>
      <c r="J24" s="233"/>
      <c r="K24" s="233"/>
      <c r="L24" s="233"/>
      <c r="M24" s="233"/>
      <c r="N24" s="233"/>
      <c r="O24" s="233"/>
      <c r="P24" s="233"/>
      <c r="Q24" s="233"/>
      <c r="R24" s="233"/>
      <c r="S24" s="233"/>
      <c r="T24" s="233"/>
      <c r="U24" s="233"/>
      <c r="V24" s="233"/>
      <c r="W24" s="233"/>
      <c r="X24" s="233"/>
      <c r="Y24" s="233"/>
      <c r="Z24" s="233"/>
      <c r="AA24" s="233"/>
      <c r="AB24" s="233"/>
      <c r="AC24" s="233"/>
      <c r="AD24" s="237"/>
      <c r="AE24" s="240"/>
      <c r="AF24" s="241"/>
      <c r="AG24" s="241"/>
      <c r="AH24" s="241"/>
      <c r="AI24" s="241"/>
      <c r="AJ24" s="241"/>
      <c r="AK24" s="241"/>
      <c r="AL24" s="241"/>
      <c r="AM24" s="241"/>
      <c r="AN24" s="241"/>
      <c r="AO24" s="241"/>
      <c r="AP24" s="241"/>
      <c r="AQ24" s="241"/>
      <c r="AR24" s="241"/>
      <c r="AS24" s="241"/>
      <c r="AT24" s="241"/>
      <c r="AU24" s="241"/>
      <c r="AV24" s="241"/>
      <c r="AW24" s="241"/>
      <c r="AX24" s="241"/>
      <c r="AY24" s="241"/>
      <c r="AZ24" s="241"/>
      <c r="BA24" s="241"/>
      <c r="BB24" s="241"/>
      <c r="BC24" s="241"/>
      <c r="BD24" s="241"/>
      <c r="BE24" s="241"/>
      <c r="BF24" s="241"/>
      <c r="BG24" s="241"/>
      <c r="BH24" s="241"/>
      <c r="BI24" s="229"/>
      <c r="BJ24" s="250" t="s">
        <v>34</v>
      </c>
      <c r="BK24" s="250"/>
      <c r="BL24" s="250"/>
      <c r="BM24" s="250"/>
      <c r="BN24" s="164" t="s">
        <v>111</v>
      </c>
      <c r="BO24" s="164"/>
      <c r="BP24" s="164"/>
      <c r="BQ24" s="164"/>
      <c r="BR24" s="164"/>
      <c r="BS24" s="164"/>
      <c r="BT24" s="164"/>
      <c r="BU24" s="164"/>
      <c r="BV24" s="164"/>
      <c r="BW24" s="164"/>
      <c r="BX24" s="164"/>
      <c r="BY24" s="237"/>
      <c r="BZ24" s="237"/>
      <c r="CA24" s="237"/>
      <c r="CB24" s="237"/>
      <c r="CC24" s="237"/>
      <c r="CD24" s="237"/>
      <c r="CE24" s="237"/>
      <c r="CF24" s="237"/>
      <c r="CG24" s="237"/>
      <c r="CH24" s="237"/>
      <c r="CI24" s="237"/>
      <c r="CJ24" s="237"/>
      <c r="CK24" s="237"/>
      <c r="CL24" s="237"/>
    </row>
    <row r="25" customHeight="1" spans="1:90">
      <c r="A25" s="229"/>
      <c r="B25" s="234" t="s">
        <v>112</v>
      </c>
      <c r="C25" s="234"/>
      <c r="D25" s="234"/>
      <c r="E25" s="234"/>
      <c r="F25" s="234"/>
      <c r="G25" s="234"/>
      <c r="H25" s="234"/>
      <c r="I25" s="234"/>
      <c r="J25" s="234"/>
      <c r="K25" s="234"/>
      <c r="L25" s="234"/>
      <c r="M25" s="234"/>
      <c r="N25" s="234"/>
      <c r="O25" s="234"/>
      <c r="P25" s="234"/>
      <c r="Q25" s="234"/>
      <c r="R25" s="234"/>
      <c r="S25" s="234"/>
      <c r="T25" s="234"/>
      <c r="U25" s="234"/>
      <c r="V25" s="234"/>
      <c r="W25" s="234"/>
      <c r="X25" s="234"/>
      <c r="Y25" s="234"/>
      <c r="Z25" s="234"/>
      <c r="AA25" s="234"/>
      <c r="AB25" s="234"/>
      <c r="AC25" s="234"/>
      <c r="AD25" s="237"/>
      <c r="AE25" s="240"/>
      <c r="AF25" s="241"/>
      <c r="AG25" s="241"/>
      <c r="AH25" s="241"/>
      <c r="AI25" s="241"/>
      <c r="AJ25" s="241"/>
      <c r="AK25" s="241"/>
      <c r="AL25" s="241"/>
      <c r="AM25" s="241"/>
      <c r="AN25" s="241"/>
      <c r="AO25" s="241"/>
      <c r="AP25" s="241"/>
      <c r="AQ25" s="241"/>
      <c r="AR25" s="241"/>
      <c r="AS25" s="241"/>
      <c r="AT25" s="241"/>
      <c r="AU25" s="241"/>
      <c r="AV25" s="241"/>
      <c r="AW25" s="241"/>
      <c r="AX25" s="241"/>
      <c r="AY25" s="241"/>
      <c r="AZ25" s="241"/>
      <c r="BA25" s="241"/>
      <c r="BB25" s="241"/>
      <c r="BC25" s="241"/>
      <c r="BD25" s="241"/>
      <c r="BE25" s="241"/>
      <c r="BF25" s="241"/>
      <c r="BG25" s="241"/>
      <c r="BH25" s="241"/>
      <c r="BI25" s="229"/>
      <c r="BJ25" s="250"/>
      <c r="BK25" s="250"/>
      <c r="BL25" s="250"/>
      <c r="BM25" s="250"/>
      <c r="BN25" s="164"/>
      <c r="BO25" s="164"/>
      <c r="BP25" s="164"/>
      <c r="BQ25" s="164"/>
      <c r="BR25" s="164"/>
      <c r="BS25" s="164"/>
      <c r="BT25" s="164"/>
      <c r="BU25" s="164"/>
      <c r="BV25" s="164"/>
      <c r="BW25" s="164"/>
      <c r="BX25" s="164"/>
      <c r="BY25" s="237"/>
      <c r="BZ25" s="237"/>
      <c r="CA25" s="237"/>
      <c r="CB25" s="237"/>
      <c r="CC25" s="237"/>
      <c r="CD25" s="237"/>
      <c r="CE25" s="237"/>
      <c r="CF25" s="237"/>
      <c r="CG25" s="237"/>
      <c r="CH25" s="237"/>
      <c r="CI25" s="237"/>
      <c r="CJ25" s="237"/>
      <c r="CK25" s="237"/>
      <c r="CL25" s="237"/>
    </row>
    <row r="26" customHeight="1" spans="1:90">
      <c r="A26" s="229"/>
      <c r="B26" s="233" t="s">
        <v>113</v>
      </c>
      <c r="C26" s="233"/>
      <c r="D26" s="233"/>
      <c r="E26" s="233"/>
      <c r="F26" s="233"/>
      <c r="G26" s="233"/>
      <c r="H26" s="233"/>
      <c r="I26" s="233"/>
      <c r="J26" s="233"/>
      <c r="K26" s="233"/>
      <c r="L26" s="233"/>
      <c r="M26" s="233"/>
      <c r="N26" s="233"/>
      <c r="O26" s="233"/>
      <c r="P26" s="233"/>
      <c r="Q26" s="233"/>
      <c r="R26" s="233"/>
      <c r="S26" s="233"/>
      <c r="T26" s="233"/>
      <c r="U26" s="233"/>
      <c r="V26" s="233"/>
      <c r="W26" s="233"/>
      <c r="X26" s="233"/>
      <c r="Y26" s="233"/>
      <c r="Z26" s="233"/>
      <c r="AA26" s="233"/>
      <c r="AB26" s="233"/>
      <c r="AC26" s="233"/>
      <c r="AD26" s="237"/>
      <c r="AE26" s="229"/>
      <c r="AF26" s="229"/>
      <c r="AG26" s="229"/>
      <c r="AH26" s="229"/>
      <c r="AI26" s="229"/>
      <c r="AJ26" s="229"/>
      <c r="AK26" s="229"/>
      <c r="AL26" s="229"/>
      <c r="AM26" s="229"/>
      <c r="AN26" s="229"/>
      <c r="AO26" s="229"/>
      <c r="AP26" s="229"/>
      <c r="AQ26" s="229"/>
      <c r="AR26" s="229"/>
      <c r="AS26" s="229"/>
      <c r="AT26" s="229"/>
      <c r="AU26" s="229"/>
      <c r="AV26" s="229"/>
      <c r="AW26" s="229"/>
      <c r="AX26" s="229"/>
      <c r="AY26" s="229"/>
      <c r="AZ26" s="229"/>
      <c r="BA26" s="229"/>
      <c r="BB26" s="229"/>
      <c r="BC26" s="229"/>
      <c r="BD26" s="229"/>
      <c r="BE26" s="229"/>
      <c r="BF26" s="229"/>
      <c r="BG26" s="229"/>
      <c r="BH26" s="229"/>
      <c r="BI26" s="229"/>
      <c r="BJ26" s="250"/>
      <c r="BK26" s="250"/>
      <c r="BL26" s="250"/>
      <c r="BM26" s="250"/>
      <c r="BN26" s="164"/>
      <c r="BO26" s="164"/>
      <c r="BP26" s="164"/>
      <c r="BQ26" s="164"/>
      <c r="BR26" s="164"/>
      <c r="BS26" s="164"/>
      <c r="BT26" s="164"/>
      <c r="BU26" s="164"/>
      <c r="BV26" s="164"/>
      <c r="BW26" s="164"/>
      <c r="BX26" s="164"/>
      <c r="BY26" s="237"/>
      <c r="BZ26" s="237"/>
      <c r="CA26" s="237"/>
      <c r="CB26" s="237"/>
      <c r="CC26" s="237"/>
      <c r="CD26" s="237"/>
      <c r="CE26" s="237"/>
      <c r="CF26" s="237"/>
      <c r="CG26" s="237"/>
      <c r="CH26" s="237"/>
      <c r="CI26" s="237"/>
      <c r="CJ26" s="237"/>
      <c r="CK26" s="237"/>
      <c r="CL26" s="237"/>
    </row>
    <row r="27" customHeight="1" spans="1:90">
      <c r="A27" s="229"/>
      <c r="B27" s="229"/>
      <c r="C27" s="229"/>
      <c r="D27" s="229"/>
      <c r="E27" s="229"/>
      <c r="F27" s="229"/>
      <c r="G27" s="229"/>
      <c r="H27" s="229"/>
      <c r="I27" s="229"/>
      <c r="J27" s="229"/>
      <c r="K27" s="229"/>
      <c r="L27" s="229"/>
      <c r="M27" s="229"/>
      <c r="N27" s="229"/>
      <c r="O27" s="229"/>
      <c r="P27" s="229"/>
      <c r="Q27" s="229"/>
      <c r="R27" s="229"/>
      <c r="S27" s="229"/>
      <c r="T27" s="229"/>
      <c r="U27" s="229"/>
      <c r="V27" s="229"/>
      <c r="W27" s="229"/>
      <c r="X27" s="229"/>
      <c r="Y27" s="229"/>
      <c r="Z27" s="229"/>
      <c r="AA27" s="229"/>
      <c r="AB27" s="229"/>
      <c r="AC27" s="229"/>
      <c r="AD27" s="229"/>
      <c r="AE27" s="243" t="s">
        <v>114</v>
      </c>
      <c r="AF27" s="243"/>
      <c r="AG27" s="243"/>
      <c r="AH27" s="243"/>
      <c r="AI27" s="243"/>
      <c r="AJ27" s="243"/>
      <c r="AK27" s="243"/>
      <c r="AL27" s="243"/>
      <c r="AM27" s="243"/>
      <c r="AN27" s="243"/>
      <c r="AO27" s="243"/>
      <c r="AP27" s="243"/>
      <c r="AQ27" s="243"/>
      <c r="AR27" s="243"/>
      <c r="AS27" s="243"/>
      <c r="AT27" s="245" t="s">
        <v>115</v>
      </c>
      <c r="AU27" s="245"/>
      <c r="AV27" s="245"/>
      <c r="AW27" s="245"/>
      <c r="AX27" s="245"/>
      <c r="AY27" s="245"/>
      <c r="AZ27" s="245"/>
      <c r="BA27" s="245"/>
      <c r="BB27" s="245"/>
      <c r="BC27" s="245"/>
      <c r="BD27" s="245"/>
      <c r="BE27" s="245"/>
      <c r="BF27" s="245"/>
      <c r="BG27" s="245"/>
      <c r="BH27" s="245"/>
      <c r="BI27" s="229"/>
      <c r="BJ27" s="249" t="s">
        <v>40</v>
      </c>
      <c r="BK27" s="249"/>
      <c r="BL27" s="249"/>
      <c r="BM27" s="249"/>
      <c r="BN27" s="231" t="s">
        <v>116</v>
      </c>
      <c r="BO27" s="231"/>
      <c r="BP27" s="231"/>
      <c r="BQ27" s="231"/>
      <c r="BR27" s="231"/>
      <c r="BS27" s="231"/>
      <c r="BT27" s="231"/>
      <c r="BU27" s="231"/>
      <c r="BV27" s="231"/>
      <c r="BW27" s="231"/>
      <c r="BX27" s="231"/>
      <c r="BY27" s="237"/>
      <c r="BZ27" s="237"/>
      <c r="CA27" s="237"/>
      <c r="CB27" s="237"/>
      <c r="CC27" s="237"/>
      <c r="CD27" s="237"/>
      <c r="CE27" s="237"/>
      <c r="CF27" s="237"/>
      <c r="CG27" s="237"/>
      <c r="CH27" s="237"/>
      <c r="CI27" s="237"/>
      <c r="CJ27" s="237"/>
      <c r="CK27" s="237"/>
      <c r="CL27" s="237"/>
    </row>
    <row r="28" customHeight="1" spans="1:90">
      <c r="A28" s="229"/>
      <c r="B28" s="232" t="s">
        <v>117</v>
      </c>
      <c r="C28" s="232"/>
      <c r="D28" s="232"/>
      <c r="E28" s="232"/>
      <c r="F28" s="232"/>
      <c r="G28" s="232"/>
      <c r="H28" s="232"/>
      <c r="I28" s="232"/>
      <c r="J28" s="232"/>
      <c r="K28" s="232"/>
      <c r="L28" s="232"/>
      <c r="M28" s="232"/>
      <c r="N28" s="232"/>
      <c r="O28" s="232"/>
      <c r="P28" s="232"/>
      <c r="Q28" s="232"/>
      <c r="R28" s="232"/>
      <c r="S28" s="232"/>
      <c r="T28" s="232"/>
      <c r="U28" s="232"/>
      <c r="V28" s="232"/>
      <c r="W28" s="232"/>
      <c r="X28" s="232"/>
      <c r="Y28" s="232"/>
      <c r="Z28" s="232"/>
      <c r="AA28" s="232"/>
      <c r="AB28" s="232"/>
      <c r="AC28" s="232"/>
      <c r="AD28" s="237"/>
      <c r="AE28" s="244" t="s">
        <v>118</v>
      </c>
      <c r="AF28" s="244"/>
      <c r="AG28" s="244"/>
      <c r="AH28" s="244"/>
      <c r="AI28" s="244"/>
      <c r="AJ28" s="244"/>
      <c r="AK28" s="244"/>
      <c r="AL28" s="244"/>
      <c r="AM28" s="244"/>
      <c r="AN28" s="244"/>
      <c r="AO28" s="244"/>
      <c r="AP28" s="244"/>
      <c r="AQ28" s="244"/>
      <c r="AR28" s="244"/>
      <c r="AS28" s="244"/>
      <c r="AT28" s="246" t="s">
        <v>119</v>
      </c>
      <c r="AU28" s="246"/>
      <c r="AV28" s="246"/>
      <c r="AW28" s="246"/>
      <c r="AX28" s="246"/>
      <c r="AY28" s="246"/>
      <c r="AZ28" s="246"/>
      <c r="BA28" s="246"/>
      <c r="BB28" s="246"/>
      <c r="BC28" s="246"/>
      <c r="BD28" s="246"/>
      <c r="BE28" s="246"/>
      <c r="BF28" s="246"/>
      <c r="BG28" s="246"/>
      <c r="BH28" s="246"/>
      <c r="BI28" s="229"/>
      <c r="BJ28" s="249"/>
      <c r="BK28" s="249"/>
      <c r="BL28" s="249"/>
      <c r="BM28" s="249"/>
      <c r="BN28" s="231"/>
      <c r="BO28" s="231"/>
      <c r="BP28" s="231"/>
      <c r="BQ28" s="231"/>
      <c r="BR28" s="231"/>
      <c r="BS28" s="231"/>
      <c r="BT28" s="231"/>
      <c r="BU28" s="231"/>
      <c r="BV28" s="231"/>
      <c r="BW28" s="231"/>
      <c r="BX28" s="231"/>
      <c r="BY28" s="237"/>
      <c r="BZ28" s="237"/>
      <c r="CA28" s="237"/>
      <c r="CB28" s="237"/>
      <c r="CC28" s="237"/>
      <c r="CD28" s="237"/>
      <c r="CE28" s="237"/>
      <c r="CF28" s="237"/>
      <c r="CG28" s="237"/>
      <c r="CH28" s="237"/>
      <c r="CI28" s="237"/>
      <c r="CJ28" s="237"/>
      <c r="CK28" s="237"/>
      <c r="CL28" s="237"/>
    </row>
    <row r="29" customHeight="1" spans="1:90">
      <c r="A29" s="229"/>
      <c r="B29" s="233" t="s">
        <v>120</v>
      </c>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7"/>
      <c r="AE29" s="244" t="s">
        <v>121</v>
      </c>
      <c r="AF29" s="244"/>
      <c r="AG29" s="244"/>
      <c r="AH29" s="244"/>
      <c r="AI29" s="244"/>
      <c r="AJ29" s="244"/>
      <c r="AK29" s="244"/>
      <c r="AL29" s="244"/>
      <c r="AM29" s="244"/>
      <c r="AN29" s="244"/>
      <c r="AO29" s="244"/>
      <c r="AP29" s="244"/>
      <c r="AQ29" s="244"/>
      <c r="AR29" s="244"/>
      <c r="AS29" s="244"/>
      <c r="AT29" s="246" t="s">
        <v>122</v>
      </c>
      <c r="AU29" s="246"/>
      <c r="AV29" s="246"/>
      <c r="AW29" s="246"/>
      <c r="AX29" s="246"/>
      <c r="AY29" s="246"/>
      <c r="AZ29" s="246"/>
      <c r="BA29" s="246"/>
      <c r="BB29" s="246"/>
      <c r="BC29" s="246"/>
      <c r="BD29" s="246"/>
      <c r="BE29" s="246"/>
      <c r="BF29" s="246"/>
      <c r="BG29" s="246"/>
      <c r="BH29" s="246"/>
      <c r="BI29" s="229"/>
      <c r="BJ29" s="249"/>
      <c r="BK29" s="249"/>
      <c r="BL29" s="249"/>
      <c r="BM29" s="249"/>
      <c r="BN29" s="231"/>
      <c r="BO29" s="231"/>
      <c r="BP29" s="231"/>
      <c r="BQ29" s="231"/>
      <c r="BR29" s="231"/>
      <c r="BS29" s="231"/>
      <c r="BT29" s="231"/>
      <c r="BU29" s="231"/>
      <c r="BV29" s="231"/>
      <c r="BW29" s="231"/>
      <c r="BX29" s="231"/>
      <c r="BY29" s="237"/>
      <c r="BZ29" s="237"/>
      <c r="CA29" s="237"/>
      <c r="CB29" s="237"/>
      <c r="CC29" s="237"/>
      <c r="CD29" s="237"/>
      <c r="CE29" s="237"/>
      <c r="CF29" s="237"/>
      <c r="CG29" s="237"/>
      <c r="CH29" s="237"/>
      <c r="CI29" s="237"/>
      <c r="CJ29" s="237"/>
      <c r="CK29" s="237"/>
      <c r="CL29" s="237"/>
    </row>
    <row r="30" customHeight="1" spans="1:90">
      <c r="A30" s="229"/>
      <c r="B30" s="233" t="s">
        <v>123</v>
      </c>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7"/>
      <c r="AE30" s="244" t="s">
        <v>124</v>
      </c>
      <c r="AF30" s="244"/>
      <c r="AG30" s="244"/>
      <c r="AH30" s="244"/>
      <c r="AI30" s="244"/>
      <c r="AJ30" s="244"/>
      <c r="AK30" s="244"/>
      <c r="AL30" s="244"/>
      <c r="AM30" s="244"/>
      <c r="AN30" s="244"/>
      <c r="AO30" s="244"/>
      <c r="AP30" s="244"/>
      <c r="AQ30" s="244"/>
      <c r="AR30" s="244"/>
      <c r="AS30" s="244"/>
      <c r="AT30" s="246" t="s">
        <v>125</v>
      </c>
      <c r="AU30" s="246"/>
      <c r="AV30" s="246"/>
      <c r="AW30" s="246"/>
      <c r="AX30" s="246"/>
      <c r="AY30" s="246"/>
      <c r="AZ30" s="246"/>
      <c r="BA30" s="246"/>
      <c r="BB30" s="246"/>
      <c r="BC30" s="246"/>
      <c r="BD30" s="246"/>
      <c r="BE30" s="246"/>
      <c r="BF30" s="246"/>
      <c r="BG30" s="246"/>
      <c r="BH30" s="246"/>
      <c r="BI30" s="229"/>
      <c r="BJ30" s="237"/>
      <c r="BK30" s="237"/>
      <c r="BL30" s="237"/>
      <c r="BM30" s="237"/>
      <c r="BN30" s="237"/>
      <c r="BO30" s="237"/>
      <c r="BP30" s="237"/>
      <c r="BQ30" s="237"/>
      <c r="BR30" s="237"/>
      <c r="BS30" s="237"/>
      <c r="BT30" s="237"/>
      <c r="BU30" s="237"/>
      <c r="BV30" s="237"/>
      <c r="BW30" s="237"/>
      <c r="BX30" s="237"/>
      <c r="BY30" s="237"/>
      <c r="BZ30" s="237"/>
      <c r="CA30" s="237"/>
      <c r="CB30" s="237"/>
      <c r="CC30" s="237"/>
      <c r="CD30" s="237"/>
      <c r="CE30" s="237"/>
      <c r="CF30" s="237"/>
      <c r="CG30" s="237"/>
      <c r="CH30" s="237"/>
      <c r="CI30" s="237"/>
      <c r="CJ30" s="237"/>
      <c r="CK30" s="237"/>
      <c r="CL30" s="237"/>
    </row>
    <row r="31" customHeight="1" spans="1:90">
      <c r="A31" s="229"/>
      <c r="B31" s="236" t="s">
        <v>126</v>
      </c>
      <c r="C31" s="236"/>
      <c r="D31" s="236"/>
      <c r="E31" s="236"/>
      <c r="F31" s="236"/>
      <c r="G31" s="236"/>
      <c r="H31" s="236"/>
      <c r="I31" s="236"/>
      <c r="J31" s="236"/>
      <c r="K31" s="236"/>
      <c r="L31" s="236"/>
      <c r="M31" s="236"/>
      <c r="N31" s="236"/>
      <c r="O31" s="236"/>
      <c r="P31" s="236"/>
      <c r="Q31" s="236"/>
      <c r="R31" s="236"/>
      <c r="S31" s="236"/>
      <c r="T31" s="236"/>
      <c r="U31" s="236"/>
      <c r="V31" s="236"/>
      <c r="W31" s="236"/>
      <c r="X31" s="236"/>
      <c r="Y31" s="236"/>
      <c r="Z31" s="236"/>
      <c r="AA31" s="236"/>
      <c r="AB31" s="236"/>
      <c r="AC31" s="236"/>
      <c r="AD31" s="237"/>
      <c r="AE31" s="244" t="s">
        <v>127</v>
      </c>
      <c r="AF31" s="244"/>
      <c r="AG31" s="244"/>
      <c r="AH31" s="244"/>
      <c r="AI31" s="244"/>
      <c r="AJ31" s="244"/>
      <c r="AK31" s="244"/>
      <c r="AL31" s="244"/>
      <c r="AM31" s="244"/>
      <c r="AN31" s="244"/>
      <c r="AO31" s="244"/>
      <c r="AP31" s="244"/>
      <c r="AQ31" s="244"/>
      <c r="AR31" s="244"/>
      <c r="AS31" s="244"/>
      <c r="AT31" s="246" t="s">
        <v>128</v>
      </c>
      <c r="AU31" s="246"/>
      <c r="AV31" s="246"/>
      <c r="AW31" s="246"/>
      <c r="AX31" s="246"/>
      <c r="AY31" s="246"/>
      <c r="AZ31" s="246"/>
      <c r="BA31" s="246"/>
      <c r="BB31" s="246"/>
      <c r="BC31" s="246"/>
      <c r="BD31" s="246"/>
      <c r="BE31" s="246"/>
      <c r="BF31" s="246"/>
      <c r="BG31" s="246"/>
      <c r="BH31" s="246"/>
      <c r="BI31" s="229"/>
      <c r="BJ31" s="237"/>
      <c r="BK31" s="237"/>
      <c r="BL31" s="237"/>
      <c r="BM31" s="237"/>
      <c r="BN31" s="237"/>
      <c r="BO31" s="237"/>
      <c r="BP31" s="237"/>
      <c r="BQ31" s="237"/>
      <c r="BR31" s="237"/>
      <c r="BS31" s="237"/>
      <c r="BT31" s="237"/>
      <c r="BU31" s="237"/>
      <c r="BV31" s="237"/>
      <c r="BW31" s="237"/>
      <c r="BX31" s="237"/>
      <c r="BY31" s="237"/>
      <c r="BZ31" s="237"/>
      <c r="CA31" s="237"/>
      <c r="CB31" s="237"/>
      <c r="CC31" s="237"/>
      <c r="CD31" s="237"/>
      <c r="CE31" s="237"/>
      <c r="CF31" s="237"/>
      <c r="CG31" s="237"/>
      <c r="CH31" s="237"/>
      <c r="CI31" s="237"/>
      <c r="CJ31" s="237"/>
      <c r="CK31" s="237"/>
      <c r="CL31" s="237"/>
    </row>
    <row r="32" customHeight="1" spans="1:90">
      <c r="A32" s="229"/>
      <c r="B32" s="236"/>
      <c r="C32" s="236"/>
      <c r="D32" s="236"/>
      <c r="E32" s="236"/>
      <c r="F32" s="236"/>
      <c r="G32" s="236"/>
      <c r="H32" s="236"/>
      <c r="I32" s="236"/>
      <c r="J32" s="236"/>
      <c r="K32" s="236"/>
      <c r="L32" s="236"/>
      <c r="M32" s="236"/>
      <c r="N32" s="236"/>
      <c r="O32" s="236"/>
      <c r="P32" s="236"/>
      <c r="Q32" s="236"/>
      <c r="R32" s="236"/>
      <c r="S32" s="236"/>
      <c r="T32" s="236"/>
      <c r="U32" s="236"/>
      <c r="V32" s="236"/>
      <c r="W32" s="236"/>
      <c r="X32" s="236"/>
      <c r="Y32" s="236"/>
      <c r="Z32" s="236"/>
      <c r="AA32" s="236"/>
      <c r="AB32" s="236"/>
      <c r="AC32" s="236"/>
      <c r="AD32" s="237"/>
      <c r="AE32" s="244" t="s">
        <v>129</v>
      </c>
      <c r="AF32" s="244"/>
      <c r="AG32" s="244"/>
      <c r="AH32" s="244"/>
      <c r="AI32" s="244"/>
      <c r="AJ32" s="244"/>
      <c r="AK32" s="244"/>
      <c r="AL32" s="244"/>
      <c r="AM32" s="244"/>
      <c r="AN32" s="244"/>
      <c r="AO32" s="244"/>
      <c r="AP32" s="244"/>
      <c r="AQ32" s="244"/>
      <c r="AR32" s="244"/>
      <c r="AS32" s="244"/>
      <c r="AT32" s="246" t="s">
        <v>130</v>
      </c>
      <c r="AU32" s="246"/>
      <c r="AV32" s="246"/>
      <c r="AW32" s="246"/>
      <c r="AX32" s="246"/>
      <c r="AY32" s="246"/>
      <c r="AZ32" s="246"/>
      <c r="BA32" s="246"/>
      <c r="BB32" s="246"/>
      <c r="BC32" s="246"/>
      <c r="BD32" s="246"/>
      <c r="BE32" s="246"/>
      <c r="BF32" s="246"/>
      <c r="BG32" s="246"/>
      <c r="BH32" s="246"/>
      <c r="BI32" s="229"/>
      <c r="BJ32" s="237"/>
      <c r="BK32" s="237"/>
      <c r="BL32" s="237"/>
      <c r="BM32" s="237"/>
      <c r="BN32" s="237"/>
      <c r="BO32" s="237"/>
      <c r="BP32" s="237"/>
      <c r="BQ32" s="237"/>
      <c r="BR32" s="237"/>
      <c r="BS32" s="237"/>
      <c r="BT32" s="237"/>
      <c r="BU32" s="237"/>
      <c r="BV32" s="237"/>
      <c r="BW32" s="237"/>
      <c r="BX32" s="237"/>
      <c r="BY32" s="237"/>
      <c r="BZ32" s="237"/>
      <c r="CA32" s="237"/>
      <c r="CB32" s="237"/>
      <c r="CC32" s="237"/>
      <c r="CD32" s="237"/>
      <c r="CE32" s="237"/>
      <c r="CF32" s="237"/>
      <c r="CG32" s="237"/>
      <c r="CH32" s="237"/>
      <c r="CI32" s="237"/>
      <c r="CJ32" s="237"/>
      <c r="CK32" s="237"/>
      <c r="CL32" s="237"/>
    </row>
    <row r="33" customHeight="1" spans="1:90">
      <c r="A33" s="229"/>
      <c r="B33" s="236"/>
      <c r="C33" s="236"/>
      <c r="D33" s="236"/>
      <c r="E33" s="236"/>
      <c r="F33" s="236"/>
      <c r="G33" s="236"/>
      <c r="H33" s="236"/>
      <c r="I33" s="236"/>
      <c r="J33" s="236"/>
      <c r="K33" s="236"/>
      <c r="L33" s="236"/>
      <c r="M33" s="236"/>
      <c r="N33" s="236"/>
      <c r="O33" s="236"/>
      <c r="P33" s="236"/>
      <c r="Q33" s="236"/>
      <c r="R33" s="236"/>
      <c r="S33" s="236"/>
      <c r="T33" s="236"/>
      <c r="U33" s="236"/>
      <c r="V33" s="236"/>
      <c r="W33" s="236"/>
      <c r="X33" s="236"/>
      <c r="Y33" s="236"/>
      <c r="Z33" s="236"/>
      <c r="AA33" s="236"/>
      <c r="AB33" s="236"/>
      <c r="AC33" s="236"/>
      <c r="AD33" s="237"/>
      <c r="AE33" s="244" t="s">
        <v>131</v>
      </c>
      <c r="AF33" s="244"/>
      <c r="AG33" s="244"/>
      <c r="AH33" s="244"/>
      <c r="AI33" s="244"/>
      <c r="AJ33" s="244"/>
      <c r="AK33" s="244"/>
      <c r="AL33" s="244"/>
      <c r="AM33" s="244"/>
      <c r="AN33" s="244"/>
      <c r="AO33" s="244"/>
      <c r="AP33" s="244"/>
      <c r="AQ33" s="244"/>
      <c r="AR33" s="244"/>
      <c r="AS33" s="244"/>
      <c r="AT33" s="246" t="s">
        <v>132</v>
      </c>
      <c r="AU33" s="246"/>
      <c r="AV33" s="246"/>
      <c r="AW33" s="246"/>
      <c r="AX33" s="246"/>
      <c r="AY33" s="246"/>
      <c r="AZ33" s="246"/>
      <c r="BA33" s="246"/>
      <c r="BB33" s="246"/>
      <c r="BC33" s="246"/>
      <c r="BD33" s="246"/>
      <c r="BE33" s="246"/>
      <c r="BF33" s="246"/>
      <c r="BG33" s="246"/>
      <c r="BH33" s="246"/>
      <c r="BI33" s="229"/>
      <c r="BJ33" s="237"/>
      <c r="BK33" s="237"/>
      <c r="BL33" s="237"/>
      <c r="BM33" s="237"/>
      <c r="BN33" s="237"/>
      <c r="BO33" s="237"/>
      <c r="BP33" s="237"/>
      <c r="BQ33" s="237"/>
      <c r="BR33" s="237"/>
      <c r="BS33" s="237"/>
      <c r="BT33" s="237"/>
      <c r="BU33" s="237"/>
      <c r="BV33" s="237"/>
      <c r="BW33" s="237"/>
      <c r="BX33" s="237"/>
      <c r="BY33" s="237"/>
      <c r="BZ33" s="237"/>
      <c r="CA33" s="237"/>
      <c r="CB33" s="237"/>
      <c r="CC33" s="237"/>
      <c r="CD33" s="237"/>
      <c r="CE33" s="237"/>
      <c r="CF33" s="237"/>
      <c r="CG33" s="237"/>
      <c r="CH33" s="237"/>
      <c r="CI33" s="237"/>
      <c r="CJ33" s="237"/>
      <c r="CK33" s="237"/>
      <c r="CL33" s="237"/>
    </row>
    <row r="34" customHeight="1" spans="1:90">
      <c r="A34" s="229"/>
      <c r="B34" s="236"/>
      <c r="C34" s="236"/>
      <c r="D34" s="236"/>
      <c r="E34" s="236"/>
      <c r="F34" s="236"/>
      <c r="G34" s="236"/>
      <c r="H34" s="236"/>
      <c r="I34" s="236"/>
      <c r="J34" s="236"/>
      <c r="K34" s="236"/>
      <c r="L34" s="236"/>
      <c r="M34" s="236"/>
      <c r="N34" s="236"/>
      <c r="O34" s="236"/>
      <c r="P34" s="236"/>
      <c r="Q34" s="236"/>
      <c r="R34" s="236"/>
      <c r="S34" s="236"/>
      <c r="T34" s="236"/>
      <c r="U34" s="236"/>
      <c r="V34" s="236"/>
      <c r="W34" s="236"/>
      <c r="X34" s="236"/>
      <c r="Y34" s="236"/>
      <c r="Z34" s="236"/>
      <c r="AA34" s="236"/>
      <c r="AB34" s="236"/>
      <c r="AC34" s="236"/>
      <c r="AD34" s="237"/>
      <c r="AE34" s="244" t="s">
        <v>133</v>
      </c>
      <c r="AF34" s="244"/>
      <c r="AG34" s="244"/>
      <c r="AH34" s="244"/>
      <c r="AI34" s="244"/>
      <c r="AJ34" s="244"/>
      <c r="AK34" s="244"/>
      <c r="AL34" s="244"/>
      <c r="AM34" s="244"/>
      <c r="AN34" s="244"/>
      <c r="AO34" s="244"/>
      <c r="AP34" s="244"/>
      <c r="AQ34" s="244"/>
      <c r="AR34" s="244"/>
      <c r="AS34" s="244"/>
      <c r="AT34" s="247" t="s">
        <v>134</v>
      </c>
      <c r="AU34" s="247"/>
      <c r="AV34" s="247"/>
      <c r="AW34" s="247"/>
      <c r="AX34" s="247"/>
      <c r="AY34" s="247"/>
      <c r="AZ34" s="247"/>
      <c r="BA34" s="247"/>
      <c r="BB34" s="247"/>
      <c r="BC34" s="247"/>
      <c r="BD34" s="247"/>
      <c r="BE34" s="247"/>
      <c r="BF34" s="247"/>
      <c r="BG34" s="247"/>
      <c r="BH34" s="247"/>
      <c r="BI34" s="229"/>
      <c r="BJ34" s="237"/>
      <c r="BK34" s="237"/>
      <c r="BL34" s="237"/>
      <c r="BM34" s="237"/>
      <c r="BN34" s="237"/>
      <c r="BO34" s="237"/>
      <c r="BP34" s="237"/>
      <c r="BQ34" s="237"/>
      <c r="BR34" s="237"/>
      <c r="BS34" s="237"/>
      <c r="BT34" s="237"/>
      <c r="BU34" s="237"/>
      <c r="BV34" s="237"/>
      <c r="BW34" s="237"/>
      <c r="BX34" s="237"/>
      <c r="BY34" s="237"/>
      <c r="BZ34" s="237"/>
      <c r="CA34" s="237"/>
      <c r="CB34" s="237"/>
      <c r="CC34" s="237"/>
      <c r="CD34" s="237"/>
      <c r="CE34" s="237"/>
      <c r="CF34" s="237"/>
      <c r="CG34" s="237"/>
      <c r="CH34" s="237"/>
      <c r="CI34" s="237"/>
      <c r="CJ34" s="237"/>
      <c r="CK34" s="237"/>
      <c r="CL34" s="237"/>
    </row>
    <row r="35" customHeight="1" spans="1:90">
      <c r="A35" s="229"/>
      <c r="B35" s="236"/>
      <c r="C35" s="236"/>
      <c r="D35" s="236"/>
      <c r="E35" s="236"/>
      <c r="F35" s="236"/>
      <c r="G35" s="236"/>
      <c r="H35" s="236"/>
      <c r="I35" s="236"/>
      <c r="J35" s="236"/>
      <c r="K35" s="236"/>
      <c r="L35" s="236"/>
      <c r="M35" s="236"/>
      <c r="N35" s="236"/>
      <c r="O35" s="236"/>
      <c r="P35" s="236"/>
      <c r="Q35" s="236"/>
      <c r="R35" s="236"/>
      <c r="S35" s="236"/>
      <c r="T35" s="236"/>
      <c r="U35" s="236"/>
      <c r="V35" s="236"/>
      <c r="W35" s="236"/>
      <c r="X35" s="236"/>
      <c r="Y35" s="236"/>
      <c r="Z35" s="236"/>
      <c r="AA35" s="236"/>
      <c r="AB35" s="236"/>
      <c r="AC35" s="236"/>
      <c r="AD35" s="237"/>
      <c r="AE35" s="237"/>
      <c r="AF35" s="237"/>
      <c r="AG35" s="237"/>
      <c r="AH35" s="237"/>
      <c r="AI35" s="237"/>
      <c r="AJ35" s="237"/>
      <c r="AK35" s="237"/>
      <c r="AL35" s="237"/>
      <c r="AM35" s="237"/>
      <c r="AN35" s="237"/>
      <c r="AO35" s="237"/>
      <c r="AP35" s="237"/>
      <c r="AQ35" s="237"/>
      <c r="AR35" s="237"/>
      <c r="AS35" s="237"/>
      <c r="AT35" s="237"/>
      <c r="AU35" s="237"/>
      <c r="AV35" s="237"/>
      <c r="AW35" s="237"/>
      <c r="AX35" s="237"/>
      <c r="AY35" s="237"/>
      <c r="AZ35" s="237"/>
      <c r="BA35" s="237"/>
      <c r="BB35" s="237"/>
      <c r="BC35" s="237"/>
      <c r="BD35" s="237"/>
      <c r="BE35" s="237"/>
      <c r="BF35" s="237"/>
      <c r="BG35" s="237"/>
      <c r="BH35" s="237"/>
      <c r="BI35" s="229"/>
      <c r="BJ35" s="237"/>
      <c r="BK35" s="237"/>
      <c r="BL35" s="237"/>
      <c r="BM35" s="237"/>
      <c r="BN35" s="237"/>
      <c r="BO35" s="237"/>
      <c r="BP35" s="237"/>
      <c r="BQ35" s="237"/>
      <c r="BR35" s="237"/>
      <c r="BS35" s="237"/>
      <c r="BT35" s="237"/>
      <c r="BU35" s="237"/>
      <c r="BV35" s="237"/>
      <c r="BW35" s="237"/>
      <c r="BX35" s="237"/>
      <c r="BY35" s="237"/>
      <c r="BZ35" s="237"/>
      <c r="CA35" s="237"/>
      <c r="CB35" s="237"/>
      <c r="CC35" s="237"/>
      <c r="CD35" s="237"/>
      <c r="CE35" s="237"/>
      <c r="CF35" s="237"/>
      <c r="CG35" s="237"/>
      <c r="CH35" s="237"/>
      <c r="CI35" s="237"/>
      <c r="CJ35" s="237"/>
      <c r="CK35" s="237"/>
      <c r="CL35" s="237"/>
    </row>
    <row r="36" customHeight="1" spans="1:90">
      <c r="A36" s="229"/>
      <c r="B36" s="231" t="s">
        <v>135</v>
      </c>
      <c r="C36" s="231"/>
      <c r="D36" s="231"/>
      <c r="E36" s="231"/>
      <c r="F36" s="231"/>
      <c r="G36" s="231"/>
      <c r="H36" s="231"/>
      <c r="I36" s="231"/>
      <c r="J36" s="231"/>
      <c r="K36" s="231"/>
      <c r="L36" s="231"/>
      <c r="M36" s="231"/>
      <c r="N36" s="231"/>
      <c r="O36" s="231"/>
      <c r="P36" s="231"/>
      <c r="Q36" s="231"/>
      <c r="R36" s="231"/>
      <c r="S36" s="231"/>
      <c r="T36" s="231"/>
      <c r="U36" s="231"/>
      <c r="V36" s="231"/>
      <c r="W36" s="231"/>
      <c r="X36" s="231"/>
      <c r="Y36" s="231"/>
      <c r="Z36" s="231"/>
      <c r="AA36" s="231"/>
      <c r="AB36" s="231"/>
      <c r="AC36" s="231"/>
      <c r="AD36" s="237"/>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37"/>
      <c r="BK36" s="237"/>
      <c r="BL36" s="237"/>
      <c r="BM36" s="237"/>
      <c r="BN36" s="237"/>
      <c r="BO36" s="237"/>
      <c r="BP36" s="237"/>
      <c r="BQ36" s="237"/>
      <c r="BR36" s="237"/>
      <c r="BS36" s="237"/>
      <c r="BT36" s="237"/>
      <c r="BU36" s="237"/>
      <c r="BV36" s="237"/>
      <c r="BW36" s="237"/>
      <c r="BX36" s="237"/>
      <c r="BY36" s="237"/>
      <c r="BZ36" s="237"/>
      <c r="CA36" s="237"/>
      <c r="CB36" s="237"/>
      <c r="CC36" s="237"/>
      <c r="CD36" s="237"/>
      <c r="CE36" s="237"/>
      <c r="CF36" s="237"/>
      <c r="CG36" s="237"/>
      <c r="CH36" s="237"/>
      <c r="CI36" s="237"/>
      <c r="CJ36" s="237"/>
      <c r="CK36" s="237"/>
      <c r="CL36" s="237"/>
    </row>
    <row r="37" customHeight="1" spans="1:90">
      <c r="A37" s="229"/>
      <c r="B37" s="231"/>
      <c r="C37" s="231"/>
      <c r="D37" s="231"/>
      <c r="E37" s="231"/>
      <c r="F37" s="231"/>
      <c r="G37" s="231"/>
      <c r="H37" s="231"/>
      <c r="I37" s="231"/>
      <c r="J37" s="231"/>
      <c r="K37" s="231"/>
      <c r="L37" s="231"/>
      <c r="M37" s="231"/>
      <c r="N37" s="231"/>
      <c r="O37" s="231"/>
      <c r="P37" s="231"/>
      <c r="Q37" s="231"/>
      <c r="R37" s="231"/>
      <c r="S37" s="231"/>
      <c r="T37" s="231"/>
      <c r="U37" s="231"/>
      <c r="V37" s="231"/>
      <c r="W37" s="231"/>
      <c r="X37" s="231"/>
      <c r="Y37" s="231"/>
      <c r="Z37" s="231"/>
      <c r="AA37" s="231"/>
      <c r="AB37" s="231"/>
      <c r="AC37" s="231"/>
      <c r="AD37" s="237"/>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229"/>
      <c r="BB37" s="229"/>
      <c r="BC37" s="229"/>
      <c r="BD37" s="229"/>
      <c r="BE37" s="229"/>
      <c r="BF37" s="229"/>
      <c r="BG37" s="229"/>
      <c r="BH37" s="229"/>
      <c r="BI37" s="229"/>
      <c r="BJ37" s="237"/>
      <c r="BK37" s="237"/>
      <c r="BL37" s="237"/>
      <c r="BM37" s="237"/>
      <c r="BN37" s="237"/>
      <c r="BO37" s="237"/>
      <c r="BP37" s="237"/>
      <c r="BQ37" s="237"/>
      <c r="BR37" s="237"/>
      <c r="BS37" s="237"/>
      <c r="BT37" s="237"/>
      <c r="BU37" s="237"/>
      <c r="BV37" s="237"/>
      <c r="BW37" s="237"/>
      <c r="BX37" s="237"/>
      <c r="BY37" s="237"/>
      <c r="BZ37" s="237"/>
      <c r="CA37" s="237"/>
      <c r="CB37" s="237"/>
      <c r="CC37" s="237"/>
      <c r="CD37" s="237"/>
      <c r="CE37" s="237"/>
      <c r="CF37" s="237"/>
      <c r="CG37" s="237"/>
      <c r="CH37" s="237"/>
      <c r="CI37" s="237"/>
      <c r="CJ37" s="237"/>
      <c r="CK37" s="237"/>
      <c r="CL37" s="237"/>
    </row>
    <row r="38" customHeight="1" spans="1:90">
      <c r="A38" s="229"/>
      <c r="B38" s="231" t="s">
        <v>136</v>
      </c>
      <c r="C38" s="231"/>
      <c r="D38" s="231"/>
      <c r="E38" s="231"/>
      <c r="F38" s="231"/>
      <c r="G38" s="231"/>
      <c r="H38" s="231"/>
      <c r="I38" s="231"/>
      <c r="J38" s="231"/>
      <c r="K38" s="231"/>
      <c r="L38" s="231"/>
      <c r="M38" s="231"/>
      <c r="N38" s="231"/>
      <c r="O38" s="231"/>
      <c r="P38" s="231"/>
      <c r="Q38" s="231"/>
      <c r="R38" s="231"/>
      <c r="S38" s="231"/>
      <c r="T38" s="231"/>
      <c r="U38" s="231"/>
      <c r="V38" s="231"/>
      <c r="W38" s="231"/>
      <c r="X38" s="231"/>
      <c r="Y38" s="231"/>
      <c r="Z38" s="231"/>
      <c r="AA38" s="231"/>
      <c r="AB38" s="231"/>
      <c r="AC38" s="231"/>
      <c r="AD38" s="237"/>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229"/>
      <c r="BB38" s="229"/>
      <c r="BC38" s="229"/>
      <c r="BD38" s="229"/>
      <c r="BE38" s="229"/>
      <c r="BF38" s="229"/>
      <c r="BG38" s="229"/>
      <c r="BH38" s="229"/>
      <c r="BI38" s="229"/>
      <c r="BJ38" s="237"/>
      <c r="BK38" s="237"/>
      <c r="BL38" s="237"/>
      <c r="BM38" s="237"/>
      <c r="BN38" s="237"/>
      <c r="BO38" s="237"/>
      <c r="BP38" s="237"/>
      <c r="BQ38" s="237"/>
      <c r="BR38" s="237"/>
      <c r="BS38" s="237"/>
      <c r="BT38" s="237"/>
      <c r="BU38" s="237"/>
      <c r="BV38" s="237"/>
      <c r="BW38" s="237"/>
      <c r="BX38" s="237"/>
      <c r="BY38" s="237"/>
      <c r="BZ38" s="237"/>
      <c r="CA38" s="237"/>
      <c r="CB38" s="237"/>
      <c r="CC38" s="237"/>
      <c r="CD38" s="237"/>
      <c r="CE38" s="237"/>
      <c r="CF38" s="237"/>
      <c r="CG38" s="237"/>
      <c r="CH38" s="237"/>
      <c r="CI38" s="237"/>
      <c r="CJ38" s="237"/>
      <c r="CK38" s="237"/>
      <c r="CL38" s="237"/>
    </row>
    <row r="39" customHeight="1" spans="1:90">
      <c r="A39" s="229"/>
      <c r="B39" s="231"/>
      <c r="C39" s="231"/>
      <c r="D39" s="231"/>
      <c r="E39" s="231"/>
      <c r="F39" s="231"/>
      <c r="G39" s="231"/>
      <c r="H39" s="231"/>
      <c r="I39" s="231"/>
      <c r="J39" s="231"/>
      <c r="K39" s="231"/>
      <c r="L39" s="231"/>
      <c r="M39" s="231"/>
      <c r="N39" s="231"/>
      <c r="O39" s="231"/>
      <c r="P39" s="231"/>
      <c r="Q39" s="231"/>
      <c r="R39" s="231"/>
      <c r="S39" s="231"/>
      <c r="T39" s="231"/>
      <c r="U39" s="231"/>
      <c r="V39" s="231"/>
      <c r="W39" s="231"/>
      <c r="X39" s="231"/>
      <c r="Y39" s="231"/>
      <c r="Z39" s="231"/>
      <c r="AA39" s="231"/>
      <c r="AB39" s="231"/>
      <c r="AC39" s="231"/>
      <c r="AD39" s="237"/>
      <c r="AE39" s="229"/>
      <c r="AF39" s="229"/>
      <c r="AG39" s="229"/>
      <c r="AH39" s="229"/>
      <c r="AI39" s="229"/>
      <c r="AJ39" s="229"/>
      <c r="AK39" s="229"/>
      <c r="AL39" s="229"/>
      <c r="AM39" s="229"/>
      <c r="AN39" s="229"/>
      <c r="AO39" s="229"/>
      <c r="AP39" s="229"/>
      <c r="AQ39" s="229"/>
      <c r="AR39" s="229"/>
      <c r="AS39" s="229"/>
      <c r="AT39" s="229"/>
      <c r="AU39" s="229"/>
      <c r="AV39" s="229"/>
      <c r="AW39" s="229"/>
      <c r="AX39" s="229"/>
      <c r="AY39" s="229"/>
      <c r="AZ39" s="229"/>
      <c r="BA39" s="229"/>
      <c r="BB39" s="229"/>
      <c r="BC39" s="229"/>
      <c r="BD39" s="229"/>
      <c r="BE39" s="229"/>
      <c r="BF39" s="229"/>
      <c r="BG39" s="229"/>
      <c r="BH39" s="229"/>
      <c r="BI39" s="229"/>
      <c r="BJ39" s="237"/>
      <c r="BK39" s="237"/>
      <c r="BL39" s="237"/>
      <c r="BM39" s="237"/>
      <c r="BN39" s="237"/>
      <c r="BO39" s="237"/>
      <c r="BP39" s="237"/>
      <c r="BQ39" s="237"/>
      <c r="BR39" s="237"/>
      <c r="BS39" s="237"/>
      <c r="BT39" s="237"/>
      <c r="BU39" s="237"/>
      <c r="BV39" s="237"/>
      <c r="BW39" s="237"/>
      <c r="BX39" s="237"/>
      <c r="BY39" s="237"/>
      <c r="BZ39" s="237"/>
      <c r="CA39" s="237"/>
      <c r="CB39" s="237"/>
      <c r="CC39" s="237"/>
      <c r="CD39" s="237"/>
      <c r="CE39" s="237"/>
      <c r="CF39" s="237"/>
      <c r="CG39" s="237"/>
      <c r="CH39" s="237"/>
      <c r="CI39" s="237"/>
      <c r="CJ39" s="237"/>
      <c r="CK39" s="237"/>
      <c r="CL39" s="237"/>
    </row>
    <row r="40" customHeight="1" spans="1:90">
      <c r="A40" s="229"/>
      <c r="B40" s="233" t="s">
        <v>137</v>
      </c>
      <c r="C40" s="233"/>
      <c r="D40" s="233"/>
      <c r="E40" s="233"/>
      <c r="F40" s="233"/>
      <c r="G40" s="233"/>
      <c r="H40" s="233"/>
      <c r="I40" s="233"/>
      <c r="J40" s="233"/>
      <c r="K40" s="233"/>
      <c r="L40" s="233"/>
      <c r="M40" s="233"/>
      <c r="N40" s="233"/>
      <c r="O40" s="233"/>
      <c r="P40" s="233"/>
      <c r="Q40" s="233"/>
      <c r="R40" s="233"/>
      <c r="S40" s="233"/>
      <c r="T40" s="233"/>
      <c r="U40" s="233"/>
      <c r="V40" s="233"/>
      <c r="W40" s="233"/>
      <c r="X40" s="233"/>
      <c r="Y40" s="233"/>
      <c r="Z40" s="233"/>
      <c r="AA40" s="233"/>
      <c r="AB40" s="233"/>
      <c r="AC40" s="233"/>
      <c r="AD40" s="237"/>
      <c r="AE40" s="229"/>
      <c r="AF40" s="229"/>
      <c r="AG40" s="229"/>
      <c r="AH40" s="229"/>
      <c r="AI40" s="229"/>
      <c r="AJ40" s="229"/>
      <c r="AK40" s="229"/>
      <c r="AL40" s="229"/>
      <c r="AM40" s="229"/>
      <c r="AN40" s="229"/>
      <c r="AO40" s="229"/>
      <c r="AP40" s="229"/>
      <c r="AQ40" s="229"/>
      <c r="AR40" s="229"/>
      <c r="AS40" s="229"/>
      <c r="AT40" s="229"/>
      <c r="AU40" s="229"/>
      <c r="AV40" s="229"/>
      <c r="AW40" s="229"/>
      <c r="AX40" s="229"/>
      <c r="AY40" s="229"/>
      <c r="AZ40" s="229"/>
      <c r="BA40" s="229"/>
      <c r="BB40" s="229"/>
      <c r="BC40" s="229"/>
      <c r="BD40" s="229"/>
      <c r="BE40" s="229"/>
      <c r="BF40" s="229"/>
      <c r="BG40" s="229"/>
      <c r="BH40" s="229"/>
      <c r="BI40" s="229"/>
      <c r="BJ40" s="237"/>
      <c r="BK40" s="237"/>
      <c r="BL40" s="237"/>
      <c r="BM40" s="237"/>
      <c r="BN40" s="237"/>
      <c r="BO40" s="237"/>
      <c r="BP40" s="237"/>
      <c r="BQ40" s="237"/>
      <c r="BR40" s="237"/>
      <c r="BS40" s="237"/>
      <c r="BT40" s="237"/>
      <c r="BU40" s="237"/>
      <c r="BV40" s="237"/>
      <c r="BW40" s="237"/>
      <c r="BX40" s="237"/>
      <c r="BY40" s="237"/>
      <c r="BZ40" s="237"/>
      <c r="CA40" s="237"/>
      <c r="CB40" s="237"/>
      <c r="CC40" s="237"/>
      <c r="CD40" s="237"/>
      <c r="CE40" s="237"/>
      <c r="CF40" s="237"/>
      <c r="CG40" s="237"/>
      <c r="CH40" s="237"/>
      <c r="CI40" s="237"/>
      <c r="CJ40" s="237"/>
      <c r="CK40" s="237"/>
      <c r="CL40" s="237"/>
    </row>
    <row r="41" customHeight="1" spans="1:90">
      <c r="A41" s="229"/>
      <c r="B41" s="231" t="s">
        <v>138</v>
      </c>
      <c r="C41" s="231"/>
      <c r="D41" s="231"/>
      <c r="E41" s="231"/>
      <c r="F41" s="231"/>
      <c r="G41" s="231"/>
      <c r="H41" s="231"/>
      <c r="I41" s="231"/>
      <c r="J41" s="231"/>
      <c r="K41" s="231"/>
      <c r="L41" s="231"/>
      <c r="M41" s="231"/>
      <c r="N41" s="231"/>
      <c r="O41" s="231"/>
      <c r="P41" s="231"/>
      <c r="Q41" s="231"/>
      <c r="R41" s="231"/>
      <c r="S41" s="231"/>
      <c r="T41" s="231"/>
      <c r="U41" s="231"/>
      <c r="V41" s="231"/>
      <c r="W41" s="231"/>
      <c r="X41" s="231"/>
      <c r="Y41" s="231"/>
      <c r="Z41" s="231"/>
      <c r="AA41" s="231"/>
      <c r="AB41" s="231"/>
      <c r="AC41" s="231"/>
      <c r="AD41" s="237"/>
      <c r="AE41" s="229"/>
      <c r="AF41" s="229"/>
      <c r="AG41" s="229"/>
      <c r="AH41" s="229"/>
      <c r="AI41" s="229"/>
      <c r="AJ41" s="229"/>
      <c r="AK41" s="229"/>
      <c r="AL41" s="229"/>
      <c r="AM41" s="229"/>
      <c r="AN41" s="229"/>
      <c r="AO41" s="229"/>
      <c r="AP41" s="229"/>
      <c r="AQ41" s="229"/>
      <c r="AR41" s="229"/>
      <c r="AS41" s="229"/>
      <c r="AT41" s="229"/>
      <c r="AU41" s="229"/>
      <c r="AV41" s="229"/>
      <c r="AW41" s="229"/>
      <c r="AX41" s="229"/>
      <c r="AY41" s="229"/>
      <c r="AZ41" s="229"/>
      <c r="BA41" s="229"/>
      <c r="BB41" s="229"/>
      <c r="BC41" s="229"/>
      <c r="BD41" s="229"/>
      <c r="BE41" s="229"/>
      <c r="BF41" s="229"/>
      <c r="BG41" s="229"/>
      <c r="BH41" s="229"/>
      <c r="BI41" s="229"/>
      <c r="BJ41" s="237"/>
      <c r="BK41" s="237"/>
      <c r="BL41" s="237"/>
      <c r="BM41" s="237"/>
      <c r="BN41" s="237"/>
      <c r="BO41" s="237"/>
      <c r="BP41" s="237"/>
      <c r="BQ41" s="237"/>
      <c r="BR41" s="237"/>
      <c r="BS41" s="237"/>
      <c r="BT41" s="237"/>
      <c r="BU41" s="237"/>
      <c r="BV41" s="237"/>
      <c r="BW41" s="237"/>
      <c r="BX41" s="237"/>
      <c r="BY41" s="237"/>
      <c r="BZ41" s="237"/>
      <c r="CA41" s="237"/>
      <c r="CB41" s="237"/>
      <c r="CC41" s="237"/>
      <c r="CD41" s="237"/>
      <c r="CE41" s="237"/>
      <c r="CF41" s="237"/>
      <c r="CG41" s="237"/>
      <c r="CH41" s="237"/>
      <c r="CI41" s="237"/>
      <c r="CJ41" s="237"/>
      <c r="CK41" s="237"/>
      <c r="CL41" s="237"/>
    </row>
    <row r="42" customHeight="1" spans="1:90">
      <c r="A42" s="229"/>
      <c r="B42" s="231"/>
      <c r="C42" s="231"/>
      <c r="D42" s="231"/>
      <c r="E42" s="231"/>
      <c r="F42" s="231"/>
      <c r="G42" s="231"/>
      <c r="H42" s="231"/>
      <c r="I42" s="231"/>
      <c r="J42" s="231"/>
      <c r="K42" s="231"/>
      <c r="L42" s="231"/>
      <c r="M42" s="231"/>
      <c r="N42" s="231"/>
      <c r="O42" s="231"/>
      <c r="P42" s="231"/>
      <c r="Q42" s="231"/>
      <c r="R42" s="231"/>
      <c r="S42" s="231"/>
      <c r="T42" s="231"/>
      <c r="U42" s="231"/>
      <c r="V42" s="231"/>
      <c r="W42" s="231"/>
      <c r="X42" s="231"/>
      <c r="Y42" s="231"/>
      <c r="Z42" s="231"/>
      <c r="AA42" s="231"/>
      <c r="AB42" s="231"/>
      <c r="AC42" s="231"/>
      <c r="AD42" s="229"/>
      <c r="AE42" s="229"/>
      <c r="AF42" s="229"/>
      <c r="AG42" s="229"/>
      <c r="AH42" s="229"/>
      <c r="AI42" s="229"/>
      <c r="AJ42" s="229"/>
      <c r="AK42" s="229"/>
      <c r="AL42" s="229"/>
      <c r="AM42" s="229"/>
      <c r="AN42" s="229"/>
      <c r="AO42" s="229"/>
      <c r="AP42" s="229"/>
      <c r="AQ42" s="229"/>
      <c r="AR42" s="229"/>
      <c r="AS42" s="229"/>
      <c r="AT42" s="229"/>
      <c r="AU42" s="229"/>
      <c r="AV42" s="229"/>
      <c r="AW42" s="229"/>
      <c r="AX42" s="229"/>
      <c r="AY42" s="229"/>
      <c r="AZ42" s="229"/>
      <c r="BA42" s="229"/>
      <c r="BB42" s="229"/>
      <c r="BC42" s="229"/>
      <c r="BD42" s="229"/>
      <c r="BE42" s="229"/>
      <c r="BF42" s="229"/>
      <c r="BG42" s="229"/>
      <c r="BH42" s="229"/>
      <c r="BI42" s="229"/>
      <c r="BJ42" s="237"/>
      <c r="BK42" s="237"/>
      <c r="BL42" s="237"/>
      <c r="BM42" s="237"/>
      <c r="BN42" s="237"/>
      <c r="BO42" s="237"/>
      <c r="BP42" s="237"/>
      <c r="BQ42" s="237"/>
      <c r="BR42" s="237"/>
      <c r="BS42" s="237"/>
      <c r="BT42" s="237"/>
      <c r="BU42" s="237"/>
      <c r="BV42" s="237"/>
      <c r="BW42" s="237"/>
      <c r="BX42" s="237"/>
      <c r="BY42" s="237"/>
      <c r="BZ42" s="237"/>
      <c r="CA42" s="237"/>
      <c r="CB42" s="237"/>
      <c r="CC42" s="237"/>
      <c r="CD42" s="237"/>
      <c r="CE42" s="237"/>
      <c r="CF42" s="237"/>
      <c r="CG42" s="237"/>
      <c r="CH42" s="237"/>
      <c r="CI42" s="237"/>
      <c r="CJ42" s="237"/>
      <c r="CK42" s="237"/>
      <c r="CL42" s="237"/>
    </row>
    <row r="43" customHeight="1" spans="1:90">
      <c r="A43" s="237"/>
      <c r="B43" s="237"/>
      <c r="C43" s="237"/>
      <c r="D43" s="237"/>
      <c r="E43" s="237"/>
      <c r="F43" s="237"/>
      <c r="G43" s="237"/>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29"/>
      <c r="AF43" s="229"/>
      <c r="AG43" s="229"/>
      <c r="AH43" s="229"/>
      <c r="AI43" s="229"/>
      <c r="AJ43" s="229"/>
      <c r="AK43" s="229"/>
      <c r="AL43" s="229"/>
      <c r="AM43" s="229"/>
      <c r="AN43" s="229"/>
      <c r="AO43" s="229"/>
      <c r="AP43" s="229"/>
      <c r="AQ43" s="229"/>
      <c r="AR43" s="229"/>
      <c r="AS43" s="229"/>
      <c r="AT43" s="229"/>
      <c r="AU43" s="229"/>
      <c r="AV43" s="229"/>
      <c r="AW43" s="229"/>
      <c r="AX43" s="229"/>
      <c r="AY43" s="229"/>
      <c r="AZ43" s="229"/>
      <c r="BA43" s="229"/>
      <c r="BB43" s="229"/>
      <c r="BC43" s="229"/>
      <c r="BD43" s="229"/>
      <c r="BE43" s="229"/>
      <c r="BF43" s="229"/>
      <c r="BG43" s="229"/>
      <c r="BH43" s="229"/>
      <c r="BI43" s="237"/>
      <c r="BJ43" s="237"/>
      <c r="BK43" s="237"/>
      <c r="BL43" s="237"/>
      <c r="BM43" s="237"/>
      <c r="BN43" s="237"/>
      <c r="BO43" s="237"/>
      <c r="BP43" s="237"/>
      <c r="BQ43" s="237"/>
      <c r="BR43" s="237"/>
      <c r="BS43" s="237"/>
      <c r="BT43" s="237"/>
      <c r="BU43" s="237"/>
      <c r="BV43" s="237"/>
      <c r="BW43" s="237"/>
      <c r="BX43" s="237"/>
      <c r="BY43" s="237"/>
      <c r="BZ43" s="237"/>
      <c r="CA43" s="237"/>
      <c r="CB43" s="237"/>
      <c r="CC43" s="237"/>
      <c r="CD43" s="237"/>
      <c r="CE43" s="237"/>
      <c r="CF43" s="237"/>
      <c r="CG43" s="237"/>
      <c r="CH43" s="237"/>
      <c r="CI43" s="237"/>
      <c r="CJ43" s="237"/>
      <c r="CK43" s="237"/>
      <c r="CL43" s="237"/>
    </row>
    <row r="44" customHeight="1" spans="1:90">
      <c r="A44" s="237"/>
      <c r="B44" s="237"/>
      <c r="C44" s="237"/>
      <c r="D44" s="237"/>
      <c r="E44" s="237"/>
      <c r="F44" s="237"/>
      <c r="G44" s="237"/>
      <c r="H44" s="237"/>
      <c r="I44" s="237"/>
      <c r="J44" s="237"/>
      <c r="K44" s="237"/>
      <c r="L44" s="237"/>
      <c r="M44" s="237"/>
      <c r="N44" s="237"/>
      <c r="O44" s="237"/>
      <c r="P44" s="237"/>
      <c r="Q44" s="237"/>
      <c r="R44" s="237"/>
      <c r="S44" s="237"/>
      <c r="T44" s="237"/>
      <c r="U44" s="237"/>
      <c r="V44" s="237"/>
      <c r="W44" s="237"/>
      <c r="X44" s="237"/>
      <c r="Y44" s="237"/>
      <c r="Z44" s="237"/>
      <c r="AA44" s="237"/>
      <c r="AB44" s="237"/>
      <c r="AC44" s="237"/>
      <c r="AD44" s="237"/>
      <c r="AE44" s="229"/>
      <c r="AF44" s="229"/>
      <c r="AG44" s="229"/>
      <c r="AH44" s="229"/>
      <c r="AI44" s="229"/>
      <c r="AJ44" s="229"/>
      <c r="AK44" s="229"/>
      <c r="AL44" s="229"/>
      <c r="AM44" s="229"/>
      <c r="AN44" s="229"/>
      <c r="AO44" s="229"/>
      <c r="AP44" s="229"/>
      <c r="AQ44" s="229"/>
      <c r="AR44" s="229"/>
      <c r="AS44" s="229"/>
      <c r="AT44" s="229"/>
      <c r="AU44" s="229"/>
      <c r="AV44" s="229"/>
      <c r="AW44" s="229"/>
      <c r="AX44" s="229"/>
      <c r="AY44" s="229"/>
      <c r="AZ44" s="229"/>
      <c r="BA44" s="229"/>
      <c r="BB44" s="229"/>
      <c r="BC44" s="229"/>
      <c r="BD44" s="229"/>
      <c r="BE44" s="229"/>
      <c r="BF44" s="229"/>
      <c r="BG44" s="229"/>
      <c r="BH44" s="229"/>
      <c r="BI44" s="237"/>
      <c r="BJ44" s="237"/>
      <c r="BK44" s="237"/>
      <c r="BL44" s="237"/>
      <c r="BM44" s="237"/>
      <c r="BN44" s="237"/>
      <c r="BO44" s="237"/>
      <c r="BP44" s="237"/>
      <c r="BQ44" s="237"/>
      <c r="BR44" s="237"/>
      <c r="BS44" s="237"/>
      <c r="BT44" s="237"/>
      <c r="BU44" s="237"/>
      <c r="BV44" s="237"/>
      <c r="BW44" s="237"/>
      <c r="BX44" s="237"/>
      <c r="BY44" s="237"/>
      <c r="BZ44" s="237"/>
      <c r="CA44" s="237"/>
      <c r="CB44" s="237"/>
      <c r="CC44" s="237"/>
      <c r="CD44" s="237"/>
      <c r="CE44" s="237"/>
      <c r="CF44" s="237"/>
      <c r="CG44" s="237"/>
      <c r="CH44" s="237"/>
      <c r="CI44" s="237"/>
      <c r="CJ44" s="237"/>
      <c r="CK44" s="237"/>
      <c r="CL44" s="237"/>
    </row>
    <row r="45" customHeight="1" spans="1:90">
      <c r="A45" s="237"/>
      <c r="B45" s="237"/>
      <c r="C45" s="237"/>
      <c r="D45" s="237"/>
      <c r="E45" s="237"/>
      <c r="F45" s="237"/>
      <c r="G45" s="237"/>
      <c r="H45" s="237"/>
      <c r="I45" s="237"/>
      <c r="J45" s="237"/>
      <c r="K45" s="237"/>
      <c r="L45" s="237"/>
      <c r="M45" s="237"/>
      <c r="N45" s="237"/>
      <c r="O45" s="237"/>
      <c r="P45" s="237"/>
      <c r="Q45" s="237"/>
      <c r="R45" s="237"/>
      <c r="S45" s="237"/>
      <c r="T45" s="237"/>
      <c r="U45" s="237"/>
      <c r="V45" s="237"/>
      <c r="W45" s="237"/>
      <c r="X45" s="237"/>
      <c r="Y45" s="237"/>
      <c r="Z45" s="237"/>
      <c r="AA45" s="237"/>
      <c r="AB45" s="237"/>
      <c r="AC45" s="237"/>
      <c r="AD45" s="237"/>
      <c r="AE45" s="229"/>
      <c r="AF45" s="229"/>
      <c r="AG45" s="229"/>
      <c r="AH45" s="229"/>
      <c r="AI45" s="229"/>
      <c r="AJ45" s="229"/>
      <c r="AK45" s="229"/>
      <c r="AL45" s="229"/>
      <c r="AM45" s="229"/>
      <c r="AN45" s="229"/>
      <c r="AO45" s="229"/>
      <c r="AP45" s="229"/>
      <c r="AQ45" s="229"/>
      <c r="AR45" s="229"/>
      <c r="AS45" s="229"/>
      <c r="AT45" s="229"/>
      <c r="AU45" s="229"/>
      <c r="AV45" s="229"/>
      <c r="AW45" s="229"/>
      <c r="AX45" s="229"/>
      <c r="AY45" s="229"/>
      <c r="AZ45" s="229"/>
      <c r="BA45" s="229"/>
      <c r="BB45" s="229"/>
      <c r="BC45" s="229"/>
      <c r="BD45" s="229"/>
      <c r="BE45" s="229"/>
      <c r="BF45" s="229"/>
      <c r="BG45" s="229"/>
      <c r="BH45" s="229"/>
      <c r="BI45" s="237"/>
      <c r="BJ45" s="237"/>
      <c r="BK45" s="237"/>
      <c r="BL45" s="237"/>
      <c r="BM45" s="237"/>
      <c r="BN45" s="237"/>
      <c r="BO45" s="237"/>
      <c r="BP45" s="237"/>
      <c r="BQ45" s="237"/>
      <c r="BR45" s="237"/>
      <c r="BS45" s="237"/>
      <c r="BT45" s="237"/>
      <c r="BU45" s="237"/>
      <c r="BV45" s="237"/>
      <c r="BW45" s="237"/>
      <c r="BX45" s="237"/>
      <c r="BY45" s="237"/>
      <c r="BZ45" s="237"/>
      <c r="CA45" s="237"/>
      <c r="CB45" s="237"/>
      <c r="CC45" s="237"/>
      <c r="CD45" s="237"/>
      <c r="CE45" s="237"/>
      <c r="CF45" s="237"/>
      <c r="CG45" s="237"/>
      <c r="CH45" s="237"/>
      <c r="CI45" s="237"/>
      <c r="CJ45" s="237"/>
      <c r="CK45" s="237"/>
      <c r="CL45" s="237"/>
    </row>
    <row r="46" customHeight="1" spans="1:90">
      <c r="A46" s="237"/>
      <c r="B46" s="237"/>
      <c r="C46" s="237"/>
      <c r="D46" s="237"/>
      <c r="E46" s="237"/>
      <c r="F46" s="237"/>
      <c r="G46" s="237"/>
      <c r="H46" s="237"/>
      <c r="I46" s="237"/>
      <c r="J46" s="237"/>
      <c r="K46" s="237"/>
      <c r="L46" s="237"/>
      <c r="M46" s="237"/>
      <c r="N46" s="237"/>
      <c r="O46" s="237"/>
      <c r="P46" s="237"/>
      <c r="Q46" s="237"/>
      <c r="R46" s="237"/>
      <c r="S46" s="237"/>
      <c r="T46" s="237"/>
      <c r="U46" s="237"/>
      <c r="V46" s="237"/>
      <c r="W46" s="237"/>
      <c r="X46" s="237"/>
      <c r="Y46" s="237"/>
      <c r="Z46" s="237"/>
      <c r="AA46" s="237"/>
      <c r="AB46" s="237"/>
      <c r="AC46" s="237"/>
      <c r="AD46" s="237"/>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c r="BI46" s="237"/>
      <c r="BJ46" s="237"/>
      <c r="BK46" s="237"/>
      <c r="BL46" s="237"/>
      <c r="BM46" s="237"/>
      <c r="BN46" s="237"/>
      <c r="BO46" s="237"/>
      <c r="BP46" s="237"/>
      <c r="BQ46" s="237"/>
      <c r="BR46" s="237"/>
      <c r="BS46" s="237"/>
      <c r="BT46" s="237"/>
      <c r="BU46" s="237"/>
      <c r="BV46" s="237"/>
      <c r="BW46" s="237"/>
      <c r="BX46" s="237"/>
      <c r="BY46" s="237"/>
      <c r="BZ46" s="237"/>
      <c r="CA46" s="237"/>
      <c r="CB46" s="237"/>
      <c r="CC46" s="237"/>
      <c r="CD46" s="237"/>
      <c r="CE46" s="237"/>
      <c r="CF46" s="237"/>
      <c r="CG46" s="237"/>
      <c r="CH46" s="237"/>
      <c r="CI46" s="237"/>
      <c r="CJ46" s="237"/>
      <c r="CK46" s="237"/>
      <c r="CL46" s="237"/>
    </row>
    <row r="47" customHeight="1" spans="1:90">
      <c r="A47" s="237"/>
      <c r="B47" s="237"/>
      <c r="C47" s="237"/>
      <c r="D47" s="237"/>
      <c r="E47" s="237"/>
      <c r="F47" s="237"/>
      <c r="G47" s="237"/>
      <c r="H47" s="237"/>
      <c r="I47" s="237"/>
      <c r="J47" s="237"/>
      <c r="K47" s="237"/>
      <c r="L47" s="237"/>
      <c r="M47" s="237"/>
      <c r="N47" s="237"/>
      <c r="O47" s="237"/>
      <c r="P47" s="237"/>
      <c r="Q47" s="237"/>
      <c r="R47" s="237"/>
      <c r="S47" s="237"/>
      <c r="T47" s="237"/>
      <c r="U47" s="237"/>
      <c r="V47" s="237"/>
      <c r="W47" s="237"/>
      <c r="X47" s="237"/>
      <c r="Y47" s="237"/>
      <c r="Z47" s="237"/>
      <c r="AA47" s="237"/>
      <c r="AB47" s="237"/>
      <c r="AC47" s="237"/>
      <c r="AD47" s="237"/>
      <c r="AE47" s="229"/>
      <c r="AF47" s="229"/>
      <c r="AG47" s="229"/>
      <c r="AH47" s="229"/>
      <c r="AI47" s="229"/>
      <c r="AJ47" s="229"/>
      <c r="AK47" s="229"/>
      <c r="AL47" s="229"/>
      <c r="AM47" s="229"/>
      <c r="AN47" s="229"/>
      <c r="AO47" s="229"/>
      <c r="AP47" s="229"/>
      <c r="AQ47" s="229"/>
      <c r="AR47" s="229"/>
      <c r="AS47" s="229"/>
      <c r="AT47" s="229"/>
      <c r="AU47" s="229"/>
      <c r="AV47" s="229"/>
      <c r="AW47" s="229"/>
      <c r="AX47" s="229"/>
      <c r="AY47" s="229"/>
      <c r="AZ47" s="229"/>
      <c r="BA47" s="229"/>
      <c r="BB47" s="229"/>
      <c r="BC47" s="229"/>
      <c r="BD47" s="229"/>
      <c r="BE47" s="229"/>
      <c r="BF47" s="229"/>
      <c r="BG47" s="229"/>
      <c r="BH47" s="229"/>
      <c r="BI47" s="237"/>
      <c r="BJ47" s="237"/>
      <c r="BK47" s="237"/>
      <c r="BL47" s="237"/>
      <c r="BM47" s="237"/>
      <c r="BN47" s="237"/>
      <c r="BO47" s="237"/>
      <c r="BP47" s="237"/>
      <c r="BQ47" s="237"/>
      <c r="BR47" s="237"/>
      <c r="BS47" s="237"/>
      <c r="BT47" s="237"/>
      <c r="BU47" s="237"/>
      <c r="BV47" s="237"/>
      <c r="BW47" s="237"/>
      <c r="BX47" s="237"/>
      <c r="BY47" s="237"/>
      <c r="BZ47" s="237"/>
      <c r="CA47" s="237"/>
      <c r="CB47" s="237"/>
      <c r="CC47" s="237"/>
      <c r="CD47" s="237"/>
      <c r="CE47" s="237"/>
      <c r="CF47" s="237"/>
      <c r="CG47" s="237"/>
      <c r="CH47" s="237"/>
      <c r="CI47" s="237"/>
      <c r="CJ47" s="237"/>
      <c r="CK47" s="237"/>
      <c r="CL47" s="237"/>
    </row>
    <row r="48" customHeight="1" spans="1:90">
      <c r="A48" s="237"/>
      <c r="B48" s="237"/>
      <c r="C48" s="237"/>
      <c r="D48" s="237"/>
      <c r="E48" s="237"/>
      <c r="F48" s="237"/>
      <c r="G48" s="237"/>
      <c r="H48" s="237"/>
      <c r="I48" s="237"/>
      <c r="J48" s="237"/>
      <c r="K48" s="237"/>
      <c r="L48" s="237"/>
      <c r="M48" s="237"/>
      <c r="N48" s="237"/>
      <c r="O48" s="237"/>
      <c r="P48" s="237"/>
      <c r="Q48" s="237"/>
      <c r="R48" s="237"/>
      <c r="S48" s="237"/>
      <c r="T48" s="237"/>
      <c r="U48" s="237"/>
      <c r="V48" s="237"/>
      <c r="W48" s="237"/>
      <c r="X48" s="237"/>
      <c r="Y48" s="237"/>
      <c r="Z48" s="237"/>
      <c r="AA48" s="237"/>
      <c r="AB48" s="237"/>
      <c r="AC48" s="237"/>
      <c r="AD48" s="237"/>
      <c r="AE48" s="229"/>
      <c r="AF48" s="229"/>
      <c r="AG48" s="229"/>
      <c r="AH48" s="229"/>
      <c r="AI48" s="229"/>
      <c r="AJ48" s="229"/>
      <c r="AK48" s="229"/>
      <c r="AL48" s="229"/>
      <c r="AM48" s="229"/>
      <c r="AN48" s="229"/>
      <c r="AO48" s="229"/>
      <c r="AP48" s="229"/>
      <c r="AQ48" s="229"/>
      <c r="AR48" s="229"/>
      <c r="AS48" s="229"/>
      <c r="AT48" s="229"/>
      <c r="AU48" s="229"/>
      <c r="AV48" s="229"/>
      <c r="AW48" s="229"/>
      <c r="AX48" s="229"/>
      <c r="AY48" s="229"/>
      <c r="AZ48" s="229"/>
      <c r="BA48" s="229"/>
      <c r="BB48" s="229"/>
      <c r="BC48" s="229"/>
      <c r="BD48" s="229"/>
      <c r="BE48" s="229"/>
      <c r="BF48" s="229"/>
      <c r="BG48" s="229"/>
      <c r="BH48" s="229"/>
      <c r="BI48" s="237"/>
      <c r="BJ48" s="237"/>
      <c r="BK48" s="237"/>
      <c r="BL48" s="237"/>
      <c r="BM48" s="237"/>
      <c r="BN48" s="237"/>
      <c r="BO48" s="237"/>
      <c r="BP48" s="237"/>
      <c r="BQ48" s="237"/>
      <c r="BR48" s="237"/>
      <c r="BS48" s="237"/>
      <c r="BT48" s="237"/>
      <c r="BU48" s="237"/>
      <c r="BV48" s="237"/>
      <c r="BW48" s="237"/>
      <c r="BX48" s="237"/>
      <c r="BY48" s="237"/>
      <c r="BZ48" s="237"/>
      <c r="CA48" s="237"/>
      <c r="CB48" s="237"/>
      <c r="CC48" s="237"/>
      <c r="CD48" s="237"/>
      <c r="CE48" s="237"/>
      <c r="CF48" s="237"/>
      <c r="CG48" s="237"/>
      <c r="CH48" s="237"/>
      <c r="CI48" s="237"/>
      <c r="CJ48" s="237"/>
      <c r="CK48" s="237"/>
      <c r="CL48" s="237"/>
    </row>
    <row r="49" customHeight="1" spans="1:90">
      <c r="A49" s="237"/>
      <c r="B49" s="237"/>
      <c r="C49" s="237"/>
      <c r="D49" s="237"/>
      <c r="E49" s="237"/>
      <c r="F49" s="237"/>
      <c r="G49" s="237"/>
      <c r="H49" s="237"/>
      <c r="I49" s="237"/>
      <c r="J49" s="237"/>
      <c r="K49" s="237"/>
      <c r="L49" s="237"/>
      <c r="M49" s="237"/>
      <c r="N49" s="237"/>
      <c r="O49" s="237"/>
      <c r="P49" s="237"/>
      <c r="Q49" s="237"/>
      <c r="R49" s="237"/>
      <c r="S49" s="237"/>
      <c r="T49" s="237"/>
      <c r="U49" s="237"/>
      <c r="V49" s="237"/>
      <c r="W49" s="237"/>
      <c r="X49" s="237"/>
      <c r="Y49" s="237"/>
      <c r="Z49" s="237"/>
      <c r="AA49" s="237"/>
      <c r="AB49" s="237"/>
      <c r="AC49" s="237"/>
      <c r="AD49" s="237"/>
      <c r="AE49" s="229"/>
      <c r="AF49" s="229"/>
      <c r="AG49" s="229"/>
      <c r="AH49" s="229"/>
      <c r="AI49" s="229"/>
      <c r="AJ49" s="229"/>
      <c r="AK49" s="229"/>
      <c r="AL49" s="229"/>
      <c r="AM49" s="229"/>
      <c r="AN49" s="229"/>
      <c r="AO49" s="229"/>
      <c r="AP49" s="229"/>
      <c r="AQ49" s="229"/>
      <c r="AR49" s="229"/>
      <c r="AS49" s="229"/>
      <c r="AT49" s="229"/>
      <c r="AU49" s="229"/>
      <c r="AV49" s="229"/>
      <c r="AW49" s="229"/>
      <c r="AX49" s="229"/>
      <c r="AY49" s="229"/>
      <c r="AZ49" s="229"/>
      <c r="BA49" s="229"/>
      <c r="BB49" s="229"/>
      <c r="BC49" s="229"/>
      <c r="BD49" s="229"/>
      <c r="BE49" s="229"/>
      <c r="BF49" s="229"/>
      <c r="BG49" s="229"/>
      <c r="BH49" s="229"/>
      <c r="BI49" s="237"/>
      <c r="BJ49" s="237"/>
      <c r="BK49" s="237"/>
      <c r="BL49" s="237"/>
      <c r="BM49" s="237"/>
      <c r="BN49" s="237"/>
      <c r="BO49" s="237"/>
      <c r="BP49" s="237"/>
      <c r="BQ49" s="237"/>
      <c r="BR49" s="237"/>
      <c r="BS49" s="237"/>
      <c r="BT49" s="237"/>
      <c r="BU49" s="237"/>
      <c r="BV49" s="237"/>
      <c r="BW49" s="237"/>
      <c r="BX49" s="237"/>
      <c r="BY49" s="237"/>
      <c r="BZ49" s="237"/>
      <c r="CA49" s="237"/>
      <c r="CB49" s="237"/>
      <c r="CC49" s="237"/>
      <c r="CD49" s="237"/>
      <c r="CE49" s="237"/>
      <c r="CF49" s="237"/>
      <c r="CG49" s="237"/>
      <c r="CH49" s="237"/>
      <c r="CI49" s="237"/>
      <c r="CJ49" s="237"/>
      <c r="CK49" s="237"/>
      <c r="CL49" s="237"/>
    </row>
    <row r="50" customHeight="1" spans="1:90">
      <c r="A50" s="237"/>
      <c r="B50" s="237"/>
      <c r="C50" s="237"/>
      <c r="D50" s="237"/>
      <c r="E50" s="237"/>
      <c r="F50" s="237"/>
      <c r="G50" s="237"/>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29"/>
      <c r="AF50" s="229"/>
      <c r="AG50" s="229"/>
      <c r="AH50" s="229"/>
      <c r="AI50" s="229"/>
      <c r="AJ50" s="229"/>
      <c r="AK50" s="229"/>
      <c r="AL50" s="229"/>
      <c r="AM50" s="229"/>
      <c r="AN50" s="229"/>
      <c r="AO50" s="229"/>
      <c r="AP50" s="229"/>
      <c r="AQ50" s="229"/>
      <c r="AR50" s="229"/>
      <c r="AS50" s="229"/>
      <c r="AT50" s="229"/>
      <c r="AU50" s="229"/>
      <c r="AV50" s="229"/>
      <c r="AW50" s="229"/>
      <c r="AX50" s="229"/>
      <c r="AY50" s="229"/>
      <c r="AZ50" s="229"/>
      <c r="BA50" s="229"/>
      <c r="BB50" s="229"/>
      <c r="BC50" s="229"/>
      <c r="BD50" s="229"/>
      <c r="BE50" s="229"/>
      <c r="BF50" s="229"/>
      <c r="BG50" s="229"/>
      <c r="BH50" s="229"/>
      <c r="BI50" s="237"/>
      <c r="BJ50" s="237"/>
      <c r="BK50" s="237"/>
      <c r="BL50" s="237"/>
      <c r="BM50" s="237"/>
      <c r="BN50" s="237"/>
      <c r="BO50" s="237"/>
      <c r="BP50" s="237"/>
      <c r="BQ50" s="237"/>
      <c r="BR50" s="237"/>
      <c r="BS50" s="237"/>
      <c r="BT50" s="237"/>
      <c r="BU50" s="237"/>
      <c r="BV50" s="237"/>
      <c r="BW50" s="237"/>
      <c r="BX50" s="237"/>
      <c r="BY50" s="237"/>
      <c r="BZ50" s="237"/>
      <c r="CA50" s="237"/>
      <c r="CB50" s="237"/>
      <c r="CC50" s="237"/>
      <c r="CD50" s="237"/>
      <c r="CE50" s="237"/>
      <c r="CF50" s="237"/>
      <c r="CG50" s="237"/>
      <c r="CH50" s="237"/>
      <c r="CI50" s="237"/>
      <c r="CJ50" s="237"/>
      <c r="CK50" s="237"/>
      <c r="CL50" s="237"/>
    </row>
    <row r="51" customHeight="1" spans="1:90">
      <c r="A51" s="237"/>
      <c r="B51" s="237"/>
      <c r="C51" s="237"/>
      <c r="D51" s="237"/>
      <c r="E51" s="237"/>
      <c r="F51" s="237"/>
      <c r="G51" s="237"/>
      <c r="H51" s="237"/>
      <c r="I51" s="237"/>
      <c r="J51" s="237"/>
      <c r="K51" s="237"/>
      <c r="L51" s="237"/>
      <c r="M51" s="237"/>
      <c r="N51" s="237"/>
      <c r="O51" s="237"/>
      <c r="P51" s="237"/>
      <c r="Q51" s="237"/>
      <c r="R51" s="237"/>
      <c r="S51" s="237"/>
      <c r="T51" s="237"/>
      <c r="U51" s="237"/>
      <c r="V51" s="237"/>
      <c r="W51" s="237"/>
      <c r="X51" s="237"/>
      <c r="Y51" s="237"/>
      <c r="Z51" s="237"/>
      <c r="AA51" s="237"/>
      <c r="AB51" s="237"/>
      <c r="AC51" s="237"/>
      <c r="AD51" s="237"/>
      <c r="AE51" s="237"/>
      <c r="AF51" s="237"/>
      <c r="AG51" s="237"/>
      <c r="AH51" s="237"/>
      <c r="AI51" s="237"/>
      <c r="AJ51" s="237"/>
      <c r="AK51" s="237"/>
      <c r="AL51" s="237"/>
      <c r="AM51" s="237"/>
      <c r="AN51" s="237"/>
      <c r="AO51" s="237"/>
      <c r="AP51" s="237"/>
      <c r="AQ51" s="237"/>
      <c r="AR51" s="237"/>
      <c r="AS51" s="237"/>
      <c r="AT51" s="237"/>
      <c r="AU51" s="237"/>
      <c r="AV51" s="237"/>
      <c r="AW51" s="237"/>
      <c r="AX51" s="237"/>
      <c r="AY51" s="237"/>
      <c r="AZ51" s="237"/>
      <c r="BA51" s="237"/>
      <c r="BB51" s="237"/>
      <c r="BC51" s="237"/>
      <c r="BD51" s="237"/>
      <c r="BE51" s="237"/>
      <c r="BF51" s="237"/>
      <c r="BG51" s="237"/>
      <c r="BH51" s="237"/>
      <c r="BI51" s="237"/>
      <c r="BJ51" s="237"/>
      <c r="BK51" s="237"/>
      <c r="BL51" s="237"/>
      <c r="BM51" s="237"/>
      <c r="BN51" s="237"/>
      <c r="BO51" s="237"/>
      <c r="BP51" s="237"/>
      <c r="BQ51" s="237"/>
      <c r="BR51" s="237"/>
      <c r="BS51" s="237"/>
      <c r="BT51" s="237"/>
      <c r="BU51" s="237"/>
      <c r="BV51" s="237"/>
      <c r="BW51" s="237"/>
      <c r="BX51" s="237"/>
      <c r="BY51" s="237"/>
      <c r="BZ51" s="237"/>
      <c r="CA51" s="237"/>
      <c r="CB51" s="237"/>
      <c r="CC51" s="237"/>
      <c r="CD51" s="237"/>
      <c r="CE51" s="237"/>
      <c r="CF51" s="237"/>
      <c r="CG51" s="237"/>
      <c r="CH51" s="237"/>
      <c r="CI51" s="237"/>
      <c r="CJ51" s="237"/>
      <c r="CK51" s="237"/>
      <c r="CL51" s="237"/>
    </row>
    <row r="52" customHeight="1" spans="1:90">
      <c r="A52" s="237"/>
      <c r="B52" s="237"/>
      <c r="C52" s="237"/>
      <c r="D52" s="237"/>
      <c r="E52" s="237"/>
      <c r="F52" s="237"/>
      <c r="G52" s="237"/>
      <c r="H52" s="237"/>
      <c r="I52" s="237"/>
      <c r="J52" s="237"/>
      <c r="K52" s="237"/>
      <c r="L52" s="237"/>
      <c r="M52" s="237"/>
      <c r="N52" s="237"/>
      <c r="O52" s="237"/>
      <c r="P52" s="237"/>
      <c r="Q52" s="237"/>
      <c r="R52" s="237"/>
      <c r="S52" s="237"/>
      <c r="T52" s="237"/>
      <c r="U52" s="237"/>
      <c r="V52" s="237"/>
      <c r="W52" s="237"/>
      <c r="X52" s="237"/>
      <c r="Y52" s="237"/>
      <c r="Z52" s="237"/>
      <c r="AA52" s="237"/>
      <c r="AB52" s="237"/>
      <c r="AC52" s="237"/>
      <c r="AD52" s="237"/>
      <c r="AE52" s="237"/>
      <c r="AF52" s="237"/>
      <c r="AG52" s="237"/>
      <c r="AH52" s="237"/>
      <c r="AI52" s="237"/>
      <c r="AJ52" s="237"/>
      <c r="AK52" s="237"/>
      <c r="AL52" s="237"/>
      <c r="AM52" s="237"/>
      <c r="AN52" s="237"/>
      <c r="AO52" s="237"/>
      <c r="AP52" s="237"/>
      <c r="AQ52" s="237"/>
      <c r="AR52" s="237"/>
      <c r="AS52" s="237"/>
      <c r="AT52" s="237"/>
      <c r="AU52" s="237"/>
      <c r="AV52" s="237"/>
      <c r="AW52" s="237"/>
      <c r="AX52" s="237"/>
      <c r="AY52" s="237"/>
      <c r="AZ52" s="237"/>
      <c r="BA52" s="237"/>
      <c r="BB52" s="237"/>
      <c r="BC52" s="237"/>
      <c r="BD52" s="237"/>
      <c r="BE52" s="237"/>
      <c r="BF52" s="237"/>
      <c r="BG52" s="237"/>
      <c r="BH52" s="237"/>
      <c r="BI52" s="237"/>
      <c r="BJ52" s="237"/>
      <c r="BK52" s="237"/>
      <c r="BL52" s="237"/>
      <c r="BM52" s="237"/>
      <c r="BN52" s="237"/>
      <c r="BO52" s="237"/>
      <c r="BP52" s="237"/>
      <c r="BQ52" s="237"/>
      <c r="BR52" s="237"/>
      <c r="BS52" s="237"/>
      <c r="BT52" s="237"/>
      <c r="BU52" s="237"/>
      <c r="BV52" s="237"/>
      <c r="BW52" s="237"/>
      <c r="BX52" s="237"/>
      <c r="BY52" s="237"/>
      <c r="BZ52" s="237"/>
      <c r="CA52" s="237"/>
      <c r="CB52" s="237"/>
      <c r="CC52" s="237"/>
      <c r="CD52" s="237"/>
      <c r="CE52" s="237"/>
      <c r="CF52" s="237"/>
      <c r="CG52" s="237"/>
      <c r="CH52" s="237"/>
      <c r="CI52" s="237"/>
      <c r="CJ52" s="237"/>
      <c r="CK52" s="237"/>
      <c r="CL52" s="237"/>
    </row>
    <row r="53" customHeight="1" spans="1:90">
      <c r="A53" s="237"/>
      <c r="B53" s="237"/>
      <c r="C53" s="237"/>
      <c r="D53" s="237"/>
      <c r="E53" s="237"/>
      <c r="F53" s="237"/>
      <c r="G53" s="237"/>
      <c r="H53" s="237"/>
      <c r="I53" s="237"/>
      <c r="J53" s="237"/>
      <c r="K53" s="237"/>
      <c r="L53" s="237"/>
      <c r="M53" s="237"/>
      <c r="N53" s="237"/>
      <c r="O53" s="237"/>
      <c r="P53" s="237"/>
      <c r="Q53" s="237"/>
      <c r="R53" s="237"/>
      <c r="S53" s="237"/>
      <c r="T53" s="237"/>
      <c r="U53" s="237"/>
      <c r="V53" s="237"/>
      <c r="W53" s="237"/>
      <c r="X53" s="237"/>
      <c r="Y53" s="237"/>
      <c r="Z53" s="237"/>
      <c r="AA53" s="237"/>
      <c r="AB53" s="237"/>
      <c r="AC53" s="237"/>
      <c r="AD53" s="237"/>
      <c r="AE53" s="237"/>
      <c r="AF53" s="237"/>
      <c r="AG53" s="237"/>
      <c r="AH53" s="237"/>
      <c r="AI53" s="237"/>
      <c r="AJ53" s="237"/>
      <c r="AK53" s="237"/>
      <c r="AL53" s="237"/>
      <c r="AM53" s="237"/>
      <c r="AN53" s="237"/>
      <c r="AO53" s="237"/>
      <c r="AP53" s="237"/>
      <c r="AQ53" s="237"/>
      <c r="AR53" s="237"/>
      <c r="AS53" s="237"/>
      <c r="AT53" s="237"/>
      <c r="AU53" s="237"/>
      <c r="AV53" s="237"/>
      <c r="AW53" s="237"/>
      <c r="AX53" s="237"/>
      <c r="AY53" s="237"/>
      <c r="AZ53" s="237"/>
      <c r="BA53" s="237"/>
      <c r="BB53" s="237"/>
      <c r="BC53" s="237"/>
      <c r="BD53" s="237"/>
      <c r="BE53" s="237"/>
      <c r="BF53" s="237"/>
      <c r="BG53" s="237"/>
      <c r="BH53" s="237"/>
      <c r="BI53" s="237"/>
      <c r="BJ53" s="237"/>
      <c r="BK53" s="237"/>
      <c r="BL53" s="237"/>
      <c r="BM53" s="237"/>
      <c r="BN53" s="237"/>
      <c r="BO53" s="237"/>
      <c r="BP53" s="237"/>
      <c r="BQ53" s="237"/>
      <c r="BR53" s="237"/>
      <c r="BS53" s="237"/>
      <c r="BT53" s="237"/>
      <c r="BU53" s="237"/>
      <c r="BV53" s="237"/>
      <c r="BW53" s="237"/>
      <c r="BX53" s="237"/>
      <c r="BY53" s="237"/>
      <c r="BZ53" s="237"/>
      <c r="CA53" s="237"/>
      <c r="CB53" s="237"/>
      <c r="CC53" s="237"/>
      <c r="CD53" s="237"/>
      <c r="CE53" s="237"/>
      <c r="CF53" s="237"/>
      <c r="CG53" s="237"/>
      <c r="CH53" s="237"/>
      <c r="CI53" s="237"/>
      <c r="CJ53" s="237"/>
      <c r="CK53" s="237"/>
      <c r="CL53" s="237"/>
    </row>
    <row r="54" customHeight="1" spans="1:90">
      <c r="A54" s="237"/>
      <c r="B54" s="237"/>
      <c r="C54" s="237"/>
      <c r="D54" s="237"/>
      <c r="E54" s="237"/>
      <c r="F54" s="237"/>
      <c r="G54" s="237"/>
      <c r="H54" s="237"/>
      <c r="I54" s="237"/>
      <c r="J54" s="237"/>
      <c r="K54" s="237"/>
      <c r="L54" s="237"/>
      <c r="M54" s="237"/>
      <c r="N54" s="237"/>
      <c r="O54" s="237"/>
      <c r="P54" s="237"/>
      <c r="Q54" s="237"/>
      <c r="R54" s="237"/>
      <c r="S54" s="237"/>
      <c r="T54" s="237"/>
      <c r="U54" s="237"/>
      <c r="V54" s="237"/>
      <c r="W54" s="237"/>
      <c r="X54" s="237"/>
      <c r="Y54" s="237"/>
      <c r="Z54" s="237"/>
      <c r="AA54" s="237"/>
      <c r="AB54" s="237"/>
      <c r="AC54" s="237"/>
      <c r="AD54" s="237"/>
      <c r="AE54" s="237"/>
      <c r="AF54" s="237"/>
      <c r="AG54" s="237"/>
      <c r="AH54" s="237"/>
      <c r="AI54" s="237"/>
      <c r="AJ54" s="237"/>
      <c r="AK54" s="237"/>
      <c r="AL54" s="237"/>
      <c r="AM54" s="237"/>
      <c r="AN54" s="237"/>
      <c r="AO54" s="237"/>
      <c r="AP54" s="237"/>
      <c r="AQ54" s="237"/>
      <c r="AR54" s="237"/>
      <c r="AS54" s="237"/>
      <c r="AT54" s="237"/>
      <c r="AU54" s="237"/>
      <c r="AV54" s="237"/>
      <c r="AW54" s="237"/>
      <c r="AX54" s="237"/>
      <c r="AY54" s="237"/>
      <c r="AZ54" s="237"/>
      <c r="BA54" s="237"/>
      <c r="BB54" s="237"/>
      <c r="BC54" s="237"/>
      <c r="BD54" s="237"/>
      <c r="BE54" s="237"/>
      <c r="BF54" s="237"/>
      <c r="BG54" s="237"/>
      <c r="BH54" s="237"/>
      <c r="BI54" s="237"/>
      <c r="BJ54" s="237"/>
      <c r="BK54" s="237"/>
      <c r="BL54" s="237"/>
      <c r="BM54" s="237"/>
      <c r="BN54" s="237"/>
      <c r="BO54" s="237"/>
      <c r="BP54" s="237"/>
      <c r="BQ54" s="237"/>
      <c r="BR54" s="237"/>
      <c r="BS54" s="237"/>
      <c r="BT54" s="237"/>
      <c r="BU54" s="237"/>
      <c r="BV54" s="237"/>
      <c r="BW54" s="237"/>
      <c r="BX54" s="237"/>
      <c r="BY54" s="237"/>
      <c r="BZ54" s="237"/>
      <c r="CA54" s="237"/>
      <c r="CB54" s="237"/>
      <c r="CC54" s="237"/>
      <c r="CD54" s="237"/>
      <c r="CE54" s="237"/>
      <c r="CF54" s="237"/>
      <c r="CG54" s="237"/>
      <c r="CH54" s="237"/>
      <c r="CI54" s="237"/>
      <c r="CJ54" s="237"/>
      <c r="CK54" s="237"/>
      <c r="CL54" s="237"/>
    </row>
    <row r="55" customHeight="1" spans="1:90">
      <c r="A55" s="237"/>
      <c r="B55" s="237"/>
      <c r="C55" s="237"/>
      <c r="D55" s="237"/>
      <c r="E55" s="237"/>
      <c r="F55" s="237"/>
      <c r="G55" s="237"/>
      <c r="H55" s="237"/>
      <c r="I55" s="237"/>
      <c r="J55" s="237"/>
      <c r="K55" s="237"/>
      <c r="L55" s="237"/>
      <c r="M55" s="237"/>
      <c r="N55" s="237"/>
      <c r="O55" s="237"/>
      <c r="P55" s="237"/>
      <c r="Q55" s="237"/>
      <c r="R55" s="237"/>
      <c r="S55" s="237"/>
      <c r="T55" s="237"/>
      <c r="U55" s="237"/>
      <c r="V55" s="237"/>
      <c r="W55" s="237"/>
      <c r="X55" s="237"/>
      <c r="Y55" s="237"/>
      <c r="Z55" s="237"/>
      <c r="AA55" s="237"/>
      <c r="AB55" s="237"/>
      <c r="AC55" s="237"/>
      <c r="AD55" s="237"/>
      <c r="AE55" s="237"/>
      <c r="AF55" s="237"/>
      <c r="AG55" s="237"/>
      <c r="AH55" s="237"/>
      <c r="AI55" s="237"/>
      <c r="AJ55" s="237"/>
      <c r="AK55" s="237"/>
      <c r="AL55" s="237"/>
      <c r="AM55" s="237"/>
      <c r="AN55" s="237"/>
      <c r="AO55" s="237"/>
      <c r="AP55" s="237"/>
      <c r="AQ55" s="237"/>
      <c r="AR55" s="237"/>
      <c r="AS55" s="237"/>
      <c r="AT55" s="237"/>
      <c r="AU55" s="237"/>
      <c r="AV55" s="237"/>
      <c r="AW55" s="237"/>
      <c r="AX55" s="237"/>
      <c r="AY55" s="237"/>
      <c r="AZ55" s="237"/>
      <c r="BA55" s="237"/>
      <c r="BB55" s="237"/>
      <c r="BC55" s="237"/>
      <c r="BD55" s="237"/>
      <c r="BE55" s="237"/>
      <c r="BF55" s="237"/>
      <c r="BG55" s="237"/>
      <c r="BH55" s="237"/>
      <c r="BI55" s="237"/>
      <c r="BJ55" s="237"/>
      <c r="BK55" s="237"/>
      <c r="BL55" s="237"/>
      <c r="BM55" s="237"/>
      <c r="BN55" s="237"/>
      <c r="BO55" s="237"/>
      <c r="BP55" s="237"/>
      <c r="BQ55" s="237"/>
      <c r="BR55" s="237"/>
      <c r="BS55" s="237"/>
      <c r="BT55" s="237"/>
      <c r="BU55" s="237"/>
      <c r="BV55" s="237"/>
      <c r="BW55" s="237"/>
      <c r="BX55" s="237"/>
      <c r="BY55" s="237"/>
      <c r="BZ55" s="237"/>
      <c r="CA55" s="237"/>
      <c r="CB55" s="237"/>
      <c r="CC55" s="237"/>
      <c r="CD55" s="237"/>
      <c r="CE55" s="237"/>
      <c r="CF55" s="237"/>
      <c r="CG55" s="237"/>
      <c r="CH55" s="237"/>
      <c r="CI55" s="237"/>
      <c r="CJ55" s="237"/>
      <c r="CK55" s="237"/>
      <c r="CL55" s="237"/>
    </row>
    <row r="56" customHeight="1" spans="1:90">
      <c r="A56" s="237"/>
      <c r="B56" s="237"/>
      <c r="C56" s="237"/>
      <c r="D56" s="237"/>
      <c r="E56" s="237"/>
      <c r="F56" s="237"/>
      <c r="G56" s="237"/>
      <c r="H56" s="237"/>
      <c r="I56" s="237"/>
      <c r="J56" s="237"/>
      <c r="K56" s="237"/>
      <c r="L56" s="237"/>
      <c r="M56" s="237"/>
      <c r="N56" s="237"/>
      <c r="O56" s="237"/>
      <c r="P56" s="237"/>
      <c r="Q56" s="237"/>
      <c r="R56" s="237"/>
      <c r="S56" s="237"/>
      <c r="T56" s="237"/>
      <c r="U56" s="237"/>
      <c r="V56" s="237"/>
      <c r="W56" s="237"/>
      <c r="X56" s="237"/>
      <c r="Y56" s="237"/>
      <c r="Z56" s="237"/>
      <c r="AA56" s="237"/>
      <c r="AB56" s="237"/>
      <c r="AC56" s="237"/>
      <c r="AD56" s="237"/>
      <c r="AE56" s="237"/>
      <c r="AF56" s="237"/>
      <c r="AG56" s="237"/>
      <c r="AH56" s="237"/>
      <c r="AI56" s="237"/>
      <c r="AJ56" s="237"/>
      <c r="AK56" s="237"/>
      <c r="AL56" s="237"/>
      <c r="AM56" s="237"/>
      <c r="AN56" s="237"/>
      <c r="AO56" s="237"/>
      <c r="AP56" s="237"/>
      <c r="AQ56" s="237"/>
      <c r="AR56" s="237"/>
      <c r="AS56" s="237"/>
      <c r="AT56" s="237"/>
      <c r="AU56" s="237"/>
      <c r="AV56" s="237"/>
      <c r="AW56" s="237"/>
      <c r="AX56" s="237"/>
      <c r="AY56" s="237"/>
      <c r="AZ56" s="237"/>
      <c r="BA56" s="237"/>
      <c r="BB56" s="237"/>
      <c r="BC56" s="237"/>
      <c r="BD56" s="237"/>
      <c r="BE56" s="237"/>
      <c r="BF56" s="237"/>
      <c r="BG56" s="237"/>
      <c r="BH56" s="237"/>
      <c r="BI56" s="237"/>
      <c r="BJ56" s="237"/>
      <c r="BK56" s="237"/>
      <c r="BL56" s="237"/>
      <c r="BM56" s="237"/>
      <c r="BN56" s="237"/>
      <c r="BO56" s="237"/>
      <c r="BP56" s="237"/>
      <c r="BQ56" s="237"/>
      <c r="BR56" s="237"/>
      <c r="BS56" s="237"/>
      <c r="BT56" s="237"/>
      <c r="BU56" s="237"/>
      <c r="BV56" s="237"/>
      <c r="BW56" s="237"/>
      <c r="BX56" s="237"/>
      <c r="BY56" s="237"/>
      <c r="BZ56" s="237"/>
      <c r="CA56" s="237"/>
      <c r="CB56" s="237"/>
      <c r="CC56" s="237"/>
      <c r="CD56" s="237"/>
      <c r="CE56" s="237"/>
      <c r="CF56" s="237"/>
      <c r="CG56" s="237"/>
      <c r="CH56" s="237"/>
      <c r="CI56" s="237"/>
      <c r="CJ56" s="237"/>
      <c r="CK56" s="237"/>
      <c r="CL56" s="237"/>
    </row>
    <row r="57" customHeight="1" spans="1:90">
      <c r="A57" s="237"/>
      <c r="B57" s="237"/>
      <c r="C57" s="237"/>
      <c r="D57" s="237"/>
      <c r="E57" s="237"/>
      <c r="F57" s="237"/>
      <c r="G57" s="237"/>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7"/>
      <c r="AY57" s="237"/>
      <c r="AZ57" s="237"/>
      <c r="BA57" s="237"/>
      <c r="BB57" s="237"/>
      <c r="BC57" s="237"/>
      <c r="BD57" s="237"/>
      <c r="BE57" s="237"/>
      <c r="BF57" s="237"/>
      <c r="BG57" s="237"/>
      <c r="BH57" s="237"/>
      <c r="BI57" s="237"/>
      <c r="BJ57" s="237"/>
      <c r="BK57" s="237"/>
      <c r="BL57" s="237"/>
      <c r="BM57" s="237"/>
      <c r="BN57" s="237"/>
      <c r="BO57" s="237"/>
      <c r="BP57" s="237"/>
      <c r="BQ57" s="237"/>
      <c r="BR57" s="237"/>
      <c r="BS57" s="237"/>
      <c r="BT57" s="237"/>
      <c r="BU57" s="237"/>
      <c r="BV57" s="237"/>
      <c r="BW57" s="237"/>
      <c r="BX57" s="237"/>
      <c r="BY57" s="237"/>
      <c r="BZ57" s="237"/>
      <c r="CA57" s="237"/>
      <c r="CB57" s="237"/>
      <c r="CC57" s="237"/>
      <c r="CD57" s="237"/>
      <c r="CE57" s="237"/>
      <c r="CF57" s="237"/>
      <c r="CG57" s="237"/>
      <c r="CH57" s="237"/>
      <c r="CI57" s="237"/>
      <c r="CJ57" s="237"/>
      <c r="CK57" s="237"/>
      <c r="CL57" s="237"/>
    </row>
    <row r="58" customHeight="1" spans="1:90">
      <c r="A58" s="237"/>
      <c r="B58" s="237"/>
      <c r="C58" s="237"/>
      <c r="D58" s="237"/>
      <c r="E58" s="237"/>
      <c r="F58" s="237"/>
      <c r="G58" s="237"/>
      <c r="H58" s="237"/>
      <c r="I58" s="237"/>
      <c r="J58" s="237"/>
      <c r="K58" s="237"/>
      <c r="L58" s="237"/>
      <c r="M58" s="237"/>
      <c r="N58" s="237"/>
      <c r="O58" s="237"/>
      <c r="P58" s="237"/>
      <c r="Q58" s="237"/>
      <c r="R58" s="237"/>
      <c r="S58" s="237"/>
      <c r="T58" s="237"/>
      <c r="U58" s="237"/>
      <c r="V58" s="237"/>
      <c r="W58" s="237"/>
      <c r="X58" s="237"/>
      <c r="Y58" s="237"/>
      <c r="Z58" s="237"/>
      <c r="AA58" s="237"/>
      <c r="AB58" s="237"/>
      <c r="AC58" s="237"/>
      <c r="AD58" s="237"/>
      <c r="AE58" s="237"/>
      <c r="AF58" s="237"/>
      <c r="AG58" s="237"/>
      <c r="AH58" s="237"/>
      <c r="AI58" s="237"/>
      <c r="AJ58" s="237"/>
      <c r="AK58" s="237"/>
      <c r="AL58" s="237"/>
      <c r="AM58" s="237"/>
      <c r="AN58" s="237"/>
      <c r="AO58" s="237"/>
      <c r="AP58" s="237"/>
      <c r="AQ58" s="237"/>
      <c r="AR58" s="237"/>
      <c r="AS58" s="237"/>
      <c r="AT58" s="237"/>
      <c r="AU58" s="237"/>
      <c r="AV58" s="237"/>
      <c r="AW58" s="237"/>
      <c r="AX58" s="237"/>
      <c r="AY58" s="237"/>
      <c r="AZ58" s="237"/>
      <c r="BA58" s="237"/>
      <c r="BB58" s="237"/>
      <c r="BC58" s="237"/>
      <c r="BD58" s="237"/>
      <c r="BE58" s="237"/>
      <c r="BF58" s="237"/>
      <c r="BG58" s="237"/>
      <c r="BH58" s="237"/>
      <c r="BI58" s="237"/>
      <c r="BJ58" s="237"/>
      <c r="BK58" s="237"/>
      <c r="BL58" s="237"/>
      <c r="BM58" s="237"/>
      <c r="BN58" s="237"/>
      <c r="BO58" s="237"/>
      <c r="BP58" s="237"/>
      <c r="BQ58" s="237"/>
      <c r="BR58" s="237"/>
      <c r="BS58" s="237"/>
      <c r="BT58" s="237"/>
      <c r="BU58" s="237"/>
      <c r="BV58" s="237"/>
      <c r="BW58" s="237"/>
      <c r="BX58" s="237"/>
      <c r="BY58" s="237"/>
      <c r="BZ58" s="237"/>
      <c r="CA58" s="237"/>
      <c r="CB58" s="237"/>
      <c r="CC58" s="237"/>
      <c r="CD58" s="237"/>
      <c r="CE58" s="237"/>
      <c r="CF58" s="237"/>
      <c r="CG58" s="237"/>
      <c r="CH58" s="237"/>
      <c r="CI58" s="237"/>
      <c r="CJ58" s="237"/>
      <c r="CK58" s="237"/>
      <c r="CL58" s="237"/>
    </row>
    <row r="59" customHeight="1" spans="1:90">
      <c r="A59" s="237"/>
      <c r="B59" s="237"/>
      <c r="C59" s="237"/>
      <c r="D59" s="237"/>
      <c r="E59" s="237"/>
      <c r="F59" s="237"/>
      <c r="G59" s="237"/>
      <c r="H59" s="237"/>
      <c r="I59" s="237"/>
      <c r="J59" s="237"/>
      <c r="K59" s="237"/>
      <c r="L59" s="237"/>
      <c r="M59" s="237"/>
      <c r="N59" s="237"/>
      <c r="O59" s="237"/>
      <c r="P59" s="237"/>
      <c r="Q59" s="237"/>
      <c r="R59" s="237"/>
      <c r="S59" s="237"/>
      <c r="T59" s="237"/>
      <c r="U59" s="237"/>
      <c r="V59" s="237"/>
      <c r="W59" s="237"/>
      <c r="X59" s="237"/>
      <c r="Y59" s="237"/>
      <c r="Z59" s="237"/>
      <c r="AA59" s="237"/>
      <c r="AB59" s="237"/>
      <c r="AC59" s="237"/>
      <c r="AD59" s="237"/>
      <c r="AE59" s="237"/>
      <c r="AF59" s="237"/>
      <c r="AG59" s="237"/>
      <c r="AH59" s="237"/>
      <c r="AI59" s="237"/>
      <c r="AJ59" s="237"/>
      <c r="AK59" s="237"/>
      <c r="AL59" s="237"/>
      <c r="AM59" s="237"/>
      <c r="AN59" s="237"/>
      <c r="AO59" s="237"/>
      <c r="AP59" s="237"/>
      <c r="AQ59" s="237"/>
      <c r="AR59" s="237"/>
      <c r="AS59" s="237"/>
      <c r="AT59" s="237"/>
      <c r="AU59" s="237"/>
      <c r="AV59" s="237"/>
      <c r="AW59" s="237"/>
      <c r="AX59" s="237"/>
      <c r="AY59" s="237"/>
      <c r="AZ59" s="237"/>
      <c r="BA59" s="237"/>
      <c r="BB59" s="237"/>
      <c r="BC59" s="237"/>
      <c r="BD59" s="237"/>
      <c r="BE59" s="237"/>
      <c r="BF59" s="237"/>
      <c r="BG59" s="237"/>
      <c r="BH59" s="237"/>
      <c r="BI59" s="237"/>
      <c r="BJ59" s="237"/>
      <c r="BK59" s="237"/>
      <c r="BL59" s="237"/>
      <c r="BM59" s="237"/>
      <c r="BN59" s="237"/>
      <c r="BO59" s="237"/>
      <c r="BP59" s="237"/>
      <c r="BQ59" s="237"/>
      <c r="BR59" s="237"/>
      <c r="BS59" s="237"/>
      <c r="BT59" s="237"/>
      <c r="BU59" s="237"/>
      <c r="BV59" s="237"/>
      <c r="BW59" s="237"/>
      <c r="BX59" s="237"/>
      <c r="BY59" s="237"/>
      <c r="BZ59" s="237"/>
      <c r="CA59" s="237"/>
      <c r="CB59" s="237"/>
      <c r="CC59" s="237"/>
      <c r="CD59" s="237"/>
      <c r="CE59" s="237"/>
      <c r="CF59" s="237"/>
      <c r="CG59" s="237"/>
      <c r="CH59" s="237"/>
      <c r="CI59" s="237"/>
      <c r="CJ59" s="237"/>
      <c r="CK59" s="237"/>
      <c r="CL59" s="237"/>
    </row>
    <row r="60" customHeight="1" spans="1:90">
      <c r="A60" s="237"/>
      <c r="B60" s="237"/>
      <c r="C60" s="237"/>
      <c r="D60" s="237"/>
      <c r="E60" s="237"/>
      <c r="F60" s="237"/>
      <c r="G60" s="237"/>
      <c r="H60" s="237"/>
      <c r="I60" s="237"/>
      <c r="J60" s="237"/>
      <c r="K60" s="237"/>
      <c r="L60" s="237"/>
      <c r="M60" s="237"/>
      <c r="N60" s="237"/>
      <c r="O60" s="237"/>
      <c r="P60" s="237"/>
      <c r="Q60" s="237"/>
      <c r="R60" s="237"/>
      <c r="S60" s="237"/>
      <c r="T60" s="237"/>
      <c r="U60" s="237"/>
      <c r="V60" s="237"/>
      <c r="W60" s="237"/>
      <c r="X60" s="237"/>
      <c r="Y60" s="237"/>
      <c r="Z60" s="237"/>
      <c r="AA60" s="237"/>
      <c r="AB60" s="237"/>
      <c r="AC60" s="237"/>
      <c r="AD60" s="237"/>
      <c r="AE60" s="237"/>
      <c r="AF60" s="237"/>
      <c r="AG60" s="237"/>
      <c r="AH60" s="237"/>
      <c r="AI60" s="237"/>
      <c r="AJ60" s="237"/>
      <c r="AK60" s="237"/>
      <c r="AL60" s="237"/>
      <c r="AM60" s="237"/>
      <c r="AN60" s="237"/>
      <c r="AO60" s="237"/>
      <c r="AP60" s="237"/>
      <c r="AQ60" s="237"/>
      <c r="AR60" s="237"/>
      <c r="AS60" s="237"/>
      <c r="AT60" s="237"/>
      <c r="AU60" s="237"/>
      <c r="AV60" s="237"/>
      <c r="AW60" s="237"/>
      <c r="AX60" s="237"/>
      <c r="AY60" s="237"/>
      <c r="AZ60" s="237"/>
      <c r="BA60" s="237"/>
      <c r="BB60" s="237"/>
      <c r="BC60" s="237"/>
      <c r="BD60" s="237"/>
      <c r="BE60" s="237"/>
      <c r="BF60" s="237"/>
      <c r="BG60" s="237"/>
      <c r="BH60" s="237"/>
      <c r="BI60" s="237"/>
      <c r="BJ60" s="237"/>
      <c r="BK60" s="237"/>
      <c r="BL60" s="237"/>
      <c r="BM60" s="237"/>
      <c r="BN60" s="237"/>
      <c r="BO60" s="237"/>
      <c r="BP60" s="237"/>
      <c r="BQ60" s="237"/>
      <c r="BR60" s="237"/>
      <c r="BS60" s="237"/>
      <c r="BT60" s="237"/>
      <c r="BU60" s="237"/>
      <c r="BV60" s="237"/>
      <c r="BW60" s="237"/>
      <c r="BX60" s="237"/>
      <c r="BY60" s="237"/>
      <c r="BZ60" s="237"/>
      <c r="CA60" s="237"/>
      <c r="CB60" s="237"/>
      <c r="CC60" s="237"/>
      <c r="CD60" s="237"/>
      <c r="CE60" s="237"/>
      <c r="CF60" s="237"/>
      <c r="CG60" s="237"/>
      <c r="CH60" s="237"/>
      <c r="CI60" s="237"/>
      <c r="CJ60" s="237"/>
      <c r="CK60" s="237"/>
      <c r="CL60" s="237"/>
    </row>
    <row r="61" customHeight="1" spans="1:90">
      <c r="A61" s="237"/>
      <c r="B61" s="237"/>
      <c r="C61" s="237"/>
      <c r="D61" s="237"/>
      <c r="E61" s="237"/>
      <c r="F61" s="237"/>
      <c r="G61" s="237"/>
      <c r="H61" s="237"/>
      <c r="I61" s="237"/>
      <c r="J61" s="237"/>
      <c r="K61" s="237"/>
      <c r="L61" s="237"/>
      <c r="M61" s="237"/>
      <c r="N61" s="237"/>
      <c r="O61" s="237"/>
      <c r="P61" s="237"/>
      <c r="Q61" s="237"/>
      <c r="R61" s="237"/>
      <c r="S61" s="237"/>
      <c r="T61" s="237"/>
      <c r="U61" s="237"/>
      <c r="V61" s="237"/>
      <c r="W61" s="237"/>
      <c r="X61" s="237"/>
      <c r="Y61" s="237"/>
      <c r="Z61" s="237"/>
      <c r="AA61" s="237"/>
      <c r="AB61" s="237"/>
      <c r="AC61" s="237"/>
      <c r="AD61" s="237"/>
      <c r="AE61" s="237"/>
      <c r="AF61" s="237"/>
      <c r="AG61" s="237"/>
      <c r="AH61" s="237"/>
      <c r="AI61" s="237"/>
      <c r="AJ61" s="237"/>
      <c r="AK61" s="237"/>
      <c r="AL61" s="237"/>
      <c r="AM61" s="237"/>
      <c r="AN61" s="237"/>
      <c r="AO61" s="237"/>
      <c r="AP61" s="237"/>
      <c r="AQ61" s="237"/>
      <c r="AR61" s="237"/>
      <c r="AS61" s="237"/>
      <c r="AT61" s="237"/>
      <c r="AU61" s="237"/>
      <c r="AV61" s="237"/>
      <c r="AW61" s="237"/>
      <c r="AX61" s="237"/>
      <c r="AY61" s="237"/>
      <c r="AZ61" s="237"/>
      <c r="BA61" s="237"/>
      <c r="BB61" s="237"/>
      <c r="BC61" s="237"/>
      <c r="BD61" s="237"/>
      <c r="BE61" s="237"/>
      <c r="BF61" s="237"/>
      <c r="BG61" s="237"/>
      <c r="BH61" s="237"/>
      <c r="BI61" s="237"/>
      <c r="BJ61" s="237"/>
      <c r="BK61" s="237"/>
      <c r="BL61" s="237"/>
      <c r="BM61" s="237"/>
      <c r="BN61" s="237"/>
      <c r="BO61" s="237"/>
      <c r="BP61" s="237"/>
      <c r="BQ61" s="237"/>
      <c r="BR61" s="237"/>
      <c r="BS61" s="237"/>
      <c r="BT61" s="237"/>
      <c r="BU61" s="237"/>
      <c r="BV61" s="237"/>
      <c r="BW61" s="237"/>
      <c r="BX61" s="237"/>
      <c r="BY61" s="237"/>
      <c r="BZ61" s="237"/>
      <c r="CA61" s="237"/>
      <c r="CB61" s="237"/>
      <c r="CC61" s="237"/>
      <c r="CD61" s="237"/>
      <c r="CE61" s="237"/>
      <c r="CF61" s="237"/>
      <c r="CG61" s="237"/>
      <c r="CH61" s="237"/>
      <c r="CI61" s="237"/>
      <c r="CJ61" s="237"/>
      <c r="CK61" s="237"/>
      <c r="CL61" s="237"/>
    </row>
    <row r="62" customHeight="1" spans="1:90">
      <c r="A62" s="237"/>
      <c r="B62" s="237"/>
      <c r="C62" s="237"/>
      <c r="D62" s="237"/>
      <c r="E62" s="237"/>
      <c r="F62" s="237"/>
      <c r="G62" s="237"/>
      <c r="H62" s="237"/>
      <c r="I62" s="237"/>
      <c r="J62" s="237"/>
      <c r="K62" s="237"/>
      <c r="L62" s="237"/>
      <c r="M62" s="237"/>
      <c r="N62" s="237"/>
      <c r="O62" s="237"/>
      <c r="P62" s="237"/>
      <c r="Q62" s="237"/>
      <c r="R62" s="237"/>
      <c r="S62" s="237"/>
      <c r="T62" s="237"/>
      <c r="U62" s="237"/>
      <c r="V62" s="237"/>
      <c r="W62" s="237"/>
      <c r="X62" s="237"/>
      <c r="Y62" s="237"/>
      <c r="Z62" s="237"/>
      <c r="AA62" s="237"/>
      <c r="AB62" s="237"/>
      <c r="AC62" s="237"/>
      <c r="AD62" s="237"/>
      <c r="AE62" s="237"/>
      <c r="AF62" s="237"/>
      <c r="AG62" s="237"/>
      <c r="AH62" s="237"/>
      <c r="AI62" s="237"/>
      <c r="AJ62" s="237"/>
      <c r="AK62" s="237"/>
      <c r="AL62" s="237"/>
      <c r="AM62" s="237"/>
      <c r="AN62" s="237"/>
      <c r="AO62" s="237"/>
      <c r="AP62" s="237"/>
      <c r="AQ62" s="237"/>
      <c r="AR62" s="237"/>
      <c r="AS62" s="237"/>
      <c r="AT62" s="237"/>
      <c r="AU62" s="237"/>
      <c r="AV62" s="237"/>
      <c r="AW62" s="237"/>
      <c r="AX62" s="237"/>
      <c r="AY62" s="237"/>
      <c r="AZ62" s="237"/>
      <c r="BA62" s="237"/>
      <c r="BB62" s="237"/>
      <c r="BC62" s="237"/>
      <c r="BD62" s="237"/>
      <c r="BE62" s="237"/>
      <c r="BF62" s="237"/>
      <c r="BG62" s="237"/>
      <c r="BH62" s="237"/>
      <c r="BI62" s="237"/>
      <c r="BJ62" s="237"/>
      <c r="BK62" s="237"/>
      <c r="BL62" s="237"/>
      <c r="BM62" s="237"/>
      <c r="BN62" s="237"/>
      <c r="BO62" s="237"/>
      <c r="BP62" s="237"/>
      <c r="BQ62" s="237"/>
      <c r="BR62" s="237"/>
      <c r="BS62" s="237"/>
      <c r="BT62" s="237"/>
      <c r="BU62" s="237"/>
      <c r="BV62" s="237"/>
      <c r="BW62" s="237"/>
      <c r="BX62" s="237"/>
      <c r="BY62" s="237"/>
      <c r="BZ62" s="237"/>
      <c r="CA62" s="237"/>
      <c r="CB62" s="237"/>
      <c r="CC62" s="237"/>
      <c r="CD62" s="237"/>
      <c r="CE62" s="237"/>
      <c r="CF62" s="237"/>
      <c r="CG62" s="237"/>
      <c r="CH62" s="237"/>
      <c r="CI62" s="237"/>
      <c r="CJ62" s="237"/>
      <c r="CK62" s="237"/>
      <c r="CL62" s="237"/>
    </row>
    <row r="63" customHeight="1" spans="1:90">
      <c r="A63" s="237"/>
      <c r="B63" s="237"/>
      <c r="C63" s="237"/>
      <c r="D63" s="237"/>
      <c r="E63" s="237"/>
      <c r="F63" s="237"/>
      <c r="G63" s="237"/>
      <c r="H63" s="237"/>
      <c r="I63" s="237"/>
      <c r="J63" s="237"/>
      <c r="K63" s="237"/>
      <c r="L63" s="237"/>
      <c r="M63" s="237"/>
      <c r="N63" s="237"/>
      <c r="O63" s="237"/>
      <c r="P63" s="237"/>
      <c r="Q63" s="237"/>
      <c r="R63" s="237"/>
      <c r="S63" s="237"/>
      <c r="T63" s="237"/>
      <c r="U63" s="237"/>
      <c r="V63" s="237"/>
      <c r="W63" s="237"/>
      <c r="X63" s="237"/>
      <c r="Y63" s="237"/>
      <c r="Z63" s="237"/>
      <c r="AA63" s="237"/>
      <c r="AB63" s="237"/>
      <c r="AC63" s="237"/>
      <c r="AD63" s="237"/>
      <c r="AE63" s="237"/>
      <c r="AF63" s="237"/>
      <c r="AG63" s="237"/>
      <c r="AH63" s="237"/>
      <c r="AI63" s="237"/>
      <c r="AJ63" s="237"/>
      <c r="AK63" s="237"/>
      <c r="AL63" s="237"/>
      <c r="AM63" s="237"/>
      <c r="AN63" s="237"/>
      <c r="AO63" s="237"/>
      <c r="AP63" s="237"/>
      <c r="AQ63" s="237"/>
      <c r="AR63" s="237"/>
      <c r="AS63" s="237"/>
      <c r="AT63" s="237"/>
      <c r="AU63" s="237"/>
      <c r="AV63" s="237"/>
      <c r="AW63" s="237"/>
      <c r="AX63" s="237"/>
      <c r="AY63" s="237"/>
      <c r="AZ63" s="237"/>
      <c r="BA63" s="237"/>
      <c r="BB63" s="237"/>
      <c r="BC63" s="237"/>
      <c r="BD63" s="237"/>
      <c r="BE63" s="237"/>
      <c r="BF63" s="237"/>
      <c r="BG63" s="237"/>
      <c r="BH63" s="237"/>
      <c r="BI63" s="237"/>
      <c r="BJ63" s="237"/>
      <c r="BK63" s="237"/>
      <c r="BL63" s="237"/>
      <c r="BM63" s="237"/>
      <c r="BN63" s="237"/>
      <c r="BO63" s="237"/>
      <c r="BP63" s="237"/>
      <c r="BQ63" s="237"/>
      <c r="BR63" s="237"/>
      <c r="BS63" s="237"/>
      <c r="BT63" s="237"/>
      <c r="BU63" s="237"/>
      <c r="BV63" s="237"/>
      <c r="BW63" s="237"/>
      <c r="BX63" s="237"/>
      <c r="BY63" s="237"/>
      <c r="BZ63" s="237"/>
      <c r="CA63" s="237"/>
      <c r="CB63" s="237"/>
      <c r="CC63" s="237"/>
      <c r="CD63" s="237"/>
      <c r="CE63" s="237"/>
      <c r="CF63" s="237"/>
      <c r="CG63" s="237"/>
      <c r="CH63" s="237"/>
      <c r="CI63" s="237"/>
      <c r="CJ63" s="237"/>
      <c r="CK63" s="237"/>
      <c r="CL63" s="237"/>
    </row>
    <row r="64" customHeight="1" spans="1:90">
      <c r="A64" s="237"/>
      <c r="B64" s="237"/>
      <c r="C64" s="237"/>
      <c r="D64" s="237"/>
      <c r="E64" s="237"/>
      <c r="F64" s="237"/>
      <c r="G64" s="237"/>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7"/>
      <c r="AY64" s="237"/>
      <c r="AZ64" s="237"/>
      <c r="BA64" s="237"/>
      <c r="BB64" s="237"/>
      <c r="BC64" s="237"/>
      <c r="BD64" s="237"/>
      <c r="BE64" s="237"/>
      <c r="BF64" s="237"/>
      <c r="BG64" s="237"/>
      <c r="BH64" s="237"/>
      <c r="BI64" s="237"/>
      <c r="BJ64" s="237"/>
      <c r="BK64" s="237"/>
      <c r="BL64" s="237"/>
      <c r="BM64" s="237"/>
      <c r="BN64" s="237"/>
      <c r="BO64" s="237"/>
      <c r="BP64" s="237"/>
      <c r="BQ64" s="237"/>
      <c r="BR64" s="237"/>
      <c r="BS64" s="237"/>
      <c r="BT64" s="237"/>
      <c r="BU64" s="237"/>
      <c r="BV64" s="237"/>
      <c r="BW64" s="237"/>
      <c r="BX64" s="237"/>
      <c r="BY64" s="237"/>
      <c r="BZ64" s="237"/>
      <c r="CA64" s="237"/>
      <c r="CB64" s="237"/>
      <c r="CC64" s="237"/>
      <c r="CD64" s="237"/>
      <c r="CE64" s="237"/>
      <c r="CF64" s="237"/>
      <c r="CG64" s="237"/>
      <c r="CH64" s="237"/>
      <c r="CI64" s="237"/>
      <c r="CJ64" s="237"/>
      <c r="CK64" s="237"/>
      <c r="CL64" s="237"/>
    </row>
    <row r="65" customHeight="1" spans="1:90">
      <c r="A65" s="237"/>
      <c r="B65" s="237"/>
      <c r="C65" s="237"/>
      <c r="D65" s="237"/>
      <c r="E65" s="237"/>
      <c r="F65" s="237"/>
      <c r="G65" s="237"/>
      <c r="H65" s="237"/>
      <c r="I65" s="237"/>
      <c r="J65" s="237"/>
      <c r="K65" s="237"/>
      <c r="L65" s="237"/>
      <c r="M65" s="237"/>
      <c r="N65" s="237"/>
      <c r="O65" s="237"/>
      <c r="P65" s="237"/>
      <c r="Q65" s="237"/>
      <c r="R65" s="237"/>
      <c r="S65" s="237"/>
      <c r="T65" s="237"/>
      <c r="U65" s="237"/>
      <c r="V65" s="237"/>
      <c r="W65" s="237"/>
      <c r="X65" s="237"/>
      <c r="Y65" s="237"/>
      <c r="Z65" s="237"/>
      <c r="AA65" s="237"/>
      <c r="AB65" s="237"/>
      <c r="AC65" s="237"/>
      <c r="AD65" s="237"/>
      <c r="AE65" s="237"/>
      <c r="AF65" s="237"/>
      <c r="AG65" s="237"/>
      <c r="AH65" s="237"/>
      <c r="AI65" s="237"/>
      <c r="AJ65" s="237"/>
      <c r="AK65" s="237"/>
      <c r="AL65" s="237"/>
      <c r="AM65" s="237"/>
      <c r="AN65" s="237"/>
      <c r="AO65" s="237"/>
      <c r="AP65" s="237"/>
      <c r="AQ65" s="237"/>
      <c r="AR65" s="237"/>
      <c r="AS65" s="237"/>
      <c r="AT65" s="237"/>
      <c r="AU65" s="237"/>
      <c r="AV65" s="237"/>
      <c r="AW65" s="237"/>
      <c r="AX65" s="237"/>
      <c r="AY65" s="237"/>
      <c r="AZ65" s="237"/>
      <c r="BA65" s="237"/>
      <c r="BB65" s="237"/>
      <c r="BC65" s="237"/>
      <c r="BD65" s="237"/>
      <c r="BE65" s="237"/>
      <c r="BF65" s="237"/>
      <c r="BG65" s="237"/>
      <c r="BH65" s="237"/>
      <c r="BI65" s="237"/>
      <c r="BJ65" s="237"/>
      <c r="BK65" s="237"/>
      <c r="BL65" s="237"/>
      <c r="BM65" s="237"/>
      <c r="BN65" s="237"/>
      <c r="BO65" s="237"/>
      <c r="BP65" s="237"/>
      <c r="BQ65" s="237"/>
      <c r="BR65" s="237"/>
      <c r="BS65" s="237"/>
      <c r="BT65" s="237"/>
      <c r="BU65" s="237"/>
      <c r="BV65" s="237"/>
      <c r="BW65" s="237"/>
      <c r="BX65" s="237"/>
      <c r="BY65" s="237"/>
      <c r="BZ65" s="237"/>
      <c r="CA65" s="237"/>
      <c r="CB65" s="237"/>
      <c r="CC65" s="237"/>
      <c r="CD65" s="237"/>
      <c r="CE65" s="237"/>
      <c r="CF65" s="237"/>
      <c r="CG65" s="237"/>
      <c r="CH65" s="237"/>
      <c r="CI65" s="237"/>
      <c r="CJ65" s="237"/>
      <c r="CK65" s="237"/>
      <c r="CL65" s="237"/>
    </row>
    <row r="66" customHeight="1" spans="1:90">
      <c r="A66" s="237"/>
      <c r="B66" s="237"/>
      <c r="C66" s="237"/>
      <c r="D66" s="237"/>
      <c r="E66" s="237"/>
      <c r="F66" s="237"/>
      <c r="G66" s="237"/>
      <c r="H66" s="237"/>
      <c r="I66" s="237"/>
      <c r="J66" s="237"/>
      <c r="K66" s="237"/>
      <c r="L66" s="237"/>
      <c r="M66" s="237"/>
      <c r="N66" s="237"/>
      <c r="O66" s="237"/>
      <c r="P66" s="237"/>
      <c r="Q66" s="237"/>
      <c r="R66" s="237"/>
      <c r="S66" s="237"/>
      <c r="T66" s="237"/>
      <c r="U66" s="237"/>
      <c r="V66" s="237"/>
      <c r="W66" s="237"/>
      <c r="X66" s="237"/>
      <c r="Y66" s="237"/>
      <c r="Z66" s="237"/>
      <c r="AA66" s="237"/>
      <c r="AB66" s="237"/>
      <c r="AC66" s="237"/>
      <c r="AD66" s="237"/>
      <c r="AE66" s="237"/>
      <c r="AF66" s="237"/>
      <c r="AG66" s="237"/>
      <c r="AH66" s="237"/>
      <c r="AI66" s="237"/>
      <c r="AJ66" s="237"/>
      <c r="AK66" s="237"/>
      <c r="AL66" s="237"/>
      <c r="AM66" s="237"/>
      <c r="AN66" s="237"/>
      <c r="AO66" s="237"/>
      <c r="AP66" s="237"/>
      <c r="AQ66" s="237"/>
      <c r="AR66" s="237"/>
      <c r="AS66" s="237"/>
      <c r="AT66" s="237"/>
      <c r="AU66" s="237"/>
      <c r="AV66" s="237"/>
      <c r="AW66" s="237"/>
      <c r="AX66" s="237"/>
      <c r="AY66" s="237"/>
      <c r="AZ66" s="237"/>
      <c r="BA66" s="237"/>
      <c r="BB66" s="237"/>
      <c r="BC66" s="237"/>
      <c r="BD66" s="237"/>
      <c r="BE66" s="237"/>
      <c r="BF66" s="237"/>
      <c r="BG66" s="237"/>
      <c r="BH66" s="237"/>
      <c r="BI66" s="237"/>
      <c r="BJ66" s="237"/>
      <c r="BK66" s="237"/>
      <c r="BL66" s="237"/>
      <c r="BM66" s="237"/>
      <c r="BN66" s="237"/>
      <c r="BO66" s="237"/>
      <c r="BP66" s="237"/>
      <c r="BQ66" s="237"/>
      <c r="BR66" s="237"/>
      <c r="BS66" s="237"/>
      <c r="BT66" s="237"/>
      <c r="BU66" s="237"/>
      <c r="BV66" s="237"/>
      <c r="BW66" s="237"/>
      <c r="BX66" s="237"/>
      <c r="BY66" s="237"/>
      <c r="BZ66" s="237"/>
      <c r="CA66" s="237"/>
      <c r="CB66" s="237"/>
      <c r="CC66" s="237"/>
      <c r="CD66" s="237"/>
      <c r="CE66" s="237"/>
      <c r="CF66" s="237"/>
      <c r="CG66" s="237"/>
      <c r="CH66" s="237"/>
      <c r="CI66" s="237"/>
      <c r="CJ66" s="237"/>
      <c r="CK66" s="237"/>
      <c r="CL66" s="237"/>
    </row>
    <row r="67" customHeight="1" spans="1:90">
      <c r="A67" s="237"/>
      <c r="B67" s="237"/>
      <c r="C67" s="237"/>
      <c r="D67" s="237"/>
      <c r="E67" s="237"/>
      <c r="F67" s="237"/>
      <c r="G67" s="237"/>
      <c r="H67" s="237"/>
      <c r="I67" s="237"/>
      <c r="J67" s="237"/>
      <c r="K67" s="237"/>
      <c r="L67" s="237"/>
      <c r="M67" s="237"/>
      <c r="N67" s="237"/>
      <c r="O67" s="237"/>
      <c r="P67" s="237"/>
      <c r="Q67" s="237"/>
      <c r="R67" s="237"/>
      <c r="S67" s="237"/>
      <c r="T67" s="237"/>
      <c r="U67" s="237"/>
      <c r="V67" s="237"/>
      <c r="W67" s="237"/>
      <c r="X67" s="237"/>
      <c r="Y67" s="237"/>
      <c r="Z67" s="237"/>
      <c r="AA67" s="237"/>
      <c r="AB67" s="237"/>
      <c r="AC67" s="237"/>
      <c r="AD67" s="237"/>
      <c r="AE67" s="237"/>
      <c r="AF67" s="237"/>
      <c r="AG67" s="237"/>
      <c r="AH67" s="237"/>
      <c r="AI67" s="237"/>
      <c r="AJ67" s="237"/>
      <c r="AK67" s="237"/>
      <c r="AL67" s="237"/>
      <c r="AM67" s="237"/>
      <c r="AN67" s="237"/>
      <c r="AO67" s="237"/>
      <c r="AP67" s="237"/>
      <c r="AQ67" s="237"/>
      <c r="AR67" s="237"/>
      <c r="AS67" s="237"/>
      <c r="AT67" s="237"/>
      <c r="AU67" s="237"/>
      <c r="AV67" s="237"/>
      <c r="AW67" s="237"/>
      <c r="AX67" s="237"/>
      <c r="AY67" s="237"/>
      <c r="AZ67" s="237"/>
      <c r="BA67" s="237"/>
      <c r="BB67" s="237"/>
      <c r="BC67" s="237"/>
      <c r="BD67" s="237"/>
      <c r="BE67" s="237"/>
      <c r="BF67" s="237"/>
      <c r="BG67" s="237"/>
      <c r="BH67" s="237"/>
      <c r="BI67" s="237"/>
      <c r="BJ67" s="237"/>
      <c r="BK67" s="237"/>
      <c r="BL67" s="237"/>
      <c r="BM67" s="237"/>
      <c r="BN67" s="237"/>
      <c r="BO67" s="237"/>
      <c r="BP67" s="237"/>
      <c r="BQ67" s="237"/>
      <c r="BR67" s="237"/>
      <c r="BS67" s="237"/>
      <c r="BT67" s="237"/>
      <c r="BU67" s="237"/>
      <c r="BV67" s="237"/>
      <c r="BW67" s="237"/>
      <c r="BX67" s="237"/>
      <c r="BY67" s="237"/>
      <c r="BZ67" s="237"/>
      <c r="CA67" s="237"/>
      <c r="CB67" s="237"/>
      <c r="CC67" s="237"/>
      <c r="CD67" s="237"/>
      <c r="CE67" s="237"/>
      <c r="CF67" s="237"/>
      <c r="CG67" s="237"/>
      <c r="CH67" s="237"/>
      <c r="CI67" s="237"/>
      <c r="CJ67" s="237"/>
      <c r="CK67" s="237"/>
      <c r="CL67" s="237"/>
    </row>
    <row r="68" customHeight="1" spans="1:90">
      <c r="A68" s="237"/>
      <c r="B68" s="237"/>
      <c r="C68" s="237"/>
      <c r="D68" s="237"/>
      <c r="E68" s="237"/>
      <c r="F68" s="237"/>
      <c r="G68" s="237"/>
      <c r="H68" s="237"/>
      <c r="I68" s="237"/>
      <c r="J68" s="237"/>
      <c r="K68" s="237"/>
      <c r="L68" s="237"/>
      <c r="M68" s="237"/>
      <c r="N68" s="237"/>
      <c r="O68" s="237"/>
      <c r="P68" s="237"/>
      <c r="Q68" s="237"/>
      <c r="R68" s="237"/>
      <c r="S68" s="237"/>
      <c r="T68" s="237"/>
      <c r="U68" s="237"/>
      <c r="V68" s="237"/>
      <c r="W68" s="237"/>
      <c r="X68" s="237"/>
      <c r="Y68" s="237"/>
      <c r="Z68" s="237"/>
      <c r="AA68" s="237"/>
      <c r="AB68" s="237"/>
      <c r="AC68" s="237"/>
      <c r="AD68" s="237"/>
      <c r="AE68" s="237"/>
      <c r="AF68" s="237"/>
      <c r="AG68" s="237"/>
      <c r="AH68" s="237"/>
      <c r="AI68" s="237"/>
      <c r="AJ68" s="237"/>
      <c r="AK68" s="237"/>
      <c r="AL68" s="237"/>
      <c r="AM68" s="237"/>
      <c r="AN68" s="237"/>
      <c r="AO68" s="237"/>
      <c r="AP68" s="237"/>
      <c r="AQ68" s="237"/>
      <c r="AR68" s="237"/>
      <c r="AS68" s="237"/>
      <c r="AT68" s="237"/>
      <c r="AU68" s="237"/>
      <c r="AV68" s="237"/>
      <c r="AW68" s="237"/>
      <c r="AX68" s="237"/>
      <c r="AY68" s="237"/>
      <c r="AZ68" s="237"/>
      <c r="BA68" s="237"/>
      <c r="BB68" s="237"/>
      <c r="BC68" s="237"/>
      <c r="BD68" s="237"/>
      <c r="BE68" s="237"/>
      <c r="BF68" s="237"/>
      <c r="BG68" s="237"/>
      <c r="BH68" s="237"/>
      <c r="BI68" s="237"/>
      <c r="BJ68" s="237"/>
      <c r="BK68" s="237"/>
      <c r="BL68" s="237"/>
      <c r="BM68" s="237"/>
      <c r="BN68" s="237"/>
      <c r="BO68" s="237"/>
      <c r="BP68" s="237"/>
      <c r="BQ68" s="237"/>
      <c r="BR68" s="237"/>
      <c r="BS68" s="237"/>
      <c r="BT68" s="237"/>
      <c r="BU68" s="237"/>
      <c r="BV68" s="237"/>
      <c r="BW68" s="237"/>
      <c r="BX68" s="237"/>
      <c r="BY68" s="237"/>
      <c r="BZ68" s="237"/>
      <c r="CA68" s="237"/>
      <c r="CB68" s="237"/>
      <c r="CC68" s="237"/>
      <c r="CD68" s="237"/>
      <c r="CE68" s="237"/>
      <c r="CF68" s="237"/>
      <c r="CG68" s="237"/>
      <c r="CH68" s="237"/>
      <c r="CI68" s="237"/>
      <c r="CJ68" s="237"/>
      <c r="CK68" s="237"/>
      <c r="CL68" s="237"/>
    </row>
    <row r="69" customHeight="1" spans="1:90">
      <c r="A69" s="237"/>
      <c r="B69" s="237"/>
      <c r="C69" s="237"/>
      <c r="D69" s="237"/>
      <c r="E69" s="237"/>
      <c r="F69" s="237"/>
      <c r="G69" s="237"/>
      <c r="H69" s="237"/>
      <c r="I69" s="237"/>
      <c r="J69" s="237"/>
      <c r="K69" s="237"/>
      <c r="L69" s="237"/>
      <c r="M69" s="237"/>
      <c r="N69" s="237"/>
      <c r="O69" s="237"/>
      <c r="P69" s="237"/>
      <c r="Q69" s="237"/>
      <c r="R69" s="237"/>
      <c r="S69" s="237"/>
      <c r="T69" s="237"/>
      <c r="U69" s="237"/>
      <c r="V69" s="237"/>
      <c r="W69" s="237"/>
      <c r="X69" s="237"/>
      <c r="Y69" s="237"/>
      <c r="Z69" s="237"/>
      <c r="AA69" s="237"/>
      <c r="AB69" s="237"/>
      <c r="AC69" s="237"/>
      <c r="AD69" s="237"/>
      <c r="AE69" s="237"/>
      <c r="AF69" s="237"/>
      <c r="AG69" s="237"/>
      <c r="AH69" s="237"/>
      <c r="AI69" s="237"/>
      <c r="AJ69" s="237"/>
      <c r="AK69" s="237"/>
      <c r="AL69" s="237"/>
      <c r="AM69" s="237"/>
      <c r="AN69" s="237"/>
      <c r="AO69" s="237"/>
      <c r="AP69" s="237"/>
      <c r="AQ69" s="237"/>
      <c r="AR69" s="237"/>
      <c r="AS69" s="237"/>
      <c r="AT69" s="237"/>
      <c r="AU69" s="237"/>
      <c r="AV69" s="237"/>
      <c r="AW69" s="237"/>
      <c r="AX69" s="237"/>
      <c r="AY69" s="237"/>
      <c r="AZ69" s="237"/>
      <c r="BA69" s="237"/>
      <c r="BB69" s="237"/>
      <c r="BC69" s="237"/>
      <c r="BD69" s="237"/>
      <c r="BE69" s="237"/>
      <c r="BF69" s="237"/>
      <c r="BG69" s="237"/>
      <c r="BH69" s="237"/>
      <c r="BI69" s="237"/>
      <c r="BJ69" s="237"/>
      <c r="BK69" s="237"/>
      <c r="BL69" s="237"/>
      <c r="BM69" s="237"/>
      <c r="BN69" s="237"/>
      <c r="BO69" s="237"/>
      <c r="BP69" s="237"/>
      <c r="BQ69" s="237"/>
      <c r="BR69" s="237"/>
      <c r="BS69" s="237"/>
      <c r="BT69" s="237"/>
      <c r="BU69" s="237"/>
      <c r="BV69" s="237"/>
      <c r="BW69" s="237"/>
      <c r="BX69" s="237"/>
      <c r="BY69" s="237"/>
      <c r="BZ69" s="237"/>
      <c r="CA69" s="237"/>
      <c r="CB69" s="237"/>
      <c r="CC69" s="237"/>
      <c r="CD69" s="237"/>
      <c r="CE69" s="237"/>
      <c r="CF69" s="237"/>
      <c r="CG69" s="237"/>
      <c r="CH69" s="237"/>
      <c r="CI69" s="237"/>
      <c r="CJ69" s="237"/>
      <c r="CK69" s="237"/>
      <c r="CL69" s="237"/>
    </row>
    <row r="70" customHeight="1" spans="1:90">
      <c r="A70" s="237"/>
      <c r="B70" s="237"/>
      <c r="C70" s="237"/>
      <c r="D70" s="237"/>
      <c r="E70" s="237"/>
      <c r="F70" s="237"/>
      <c r="G70" s="237"/>
      <c r="H70" s="237"/>
      <c r="I70" s="237"/>
      <c r="J70" s="237"/>
      <c r="K70" s="237"/>
      <c r="L70" s="237"/>
      <c r="M70" s="237"/>
      <c r="N70" s="237"/>
      <c r="O70" s="237"/>
      <c r="P70" s="237"/>
      <c r="Q70" s="237"/>
      <c r="R70" s="237"/>
      <c r="S70" s="237"/>
      <c r="T70" s="237"/>
      <c r="U70" s="237"/>
      <c r="V70" s="237"/>
      <c r="W70" s="237"/>
      <c r="X70" s="237"/>
      <c r="Y70" s="237"/>
      <c r="Z70" s="237"/>
      <c r="AA70" s="237"/>
      <c r="AB70" s="237"/>
      <c r="AC70" s="237"/>
      <c r="AD70" s="237"/>
      <c r="AE70" s="237"/>
      <c r="AF70" s="237"/>
      <c r="AG70" s="237"/>
      <c r="AH70" s="237"/>
      <c r="AI70" s="237"/>
      <c r="AJ70" s="237"/>
      <c r="AK70" s="237"/>
      <c r="AL70" s="237"/>
      <c r="AM70" s="237"/>
      <c r="AN70" s="237"/>
      <c r="AO70" s="237"/>
      <c r="AP70" s="237"/>
      <c r="AQ70" s="237"/>
      <c r="AR70" s="237"/>
      <c r="AS70" s="237"/>
      <c r="AT70" s="237"/>
      <c r="AU70" s="237"/>
      <c r="AV70" s="237"/>
      <c r="AW70" s="237"/>
      <c r="AX70" s="237"/>
      <c r="AY70" s="237"/>
      <c r="AZ70" s="237"/>
      <c r="BA70" s="237"/>
      <c r="BB70" s="237"/>
      <c r="BC70" s="237"/>
      <c r="BD70" s="237"/>
      <c r="BE70" s="237"/>
      <c r="BF70" s="237"/>
      <c r="BG70" s="237"/>
      <c r="BH70" s="237"/>
      <c r="BI70" s="237"/>
      <c r="BJ70" s="237"/>
      <c r="BK70" s="237"/>
      <c r="BL70" s="237"/>
      <c r="BM70" s="237"/>
      <c r="BN70" s="237"/>
      <c r="BO70" s="237"/>
      <c r="BP70" s="237"/>
      <c r="BQ70" s="237"/>
      <c r="BR70" s="237"/>
      <c r="BS70" s="237"/>
      <c r="BT70" s="237"/>
      <c r="BU70" s="237"/>
      <c r="BV70" s="237"/>
      <c r="BW70" s="237"/>
      <c r="BX70" s="237"/>
      <c r="BY70" s="237"/>
      <c r="BZ70" s="237"/>
      <c r="CA70" s="237"/>
      <c r="CB70" s="237"/>
      <c r="CC70" s="237"/>
      <c r="CD70" s="237"/>
      <c r="CE70" s="237"/>
      <c r="CF70" s="237"/>
      <c r="CG70" s="237"/>
      <c r="CH70" s="237"/>
      <c r="CI70" s="237"/>
      <c r="CJ70" s="237"/>
      <c r="CK70" s="237"/>
      <c r="CL70" s="237"/>
    </row>
    <row r="71" customHeight="1" spans="1:90">
      <c r="A71" s="237"/>
      <c r="B71" s="237"/>
      <c r="C71" s="237"/>
      <c r="D71" s="237"/>
      <c r="E71" s="237"/>
      <c r="F71" s="237"/>
      <c r="G71" s="237"/>
      <c r="H71" s="237"/>
      <c r="I71" s="237"/>
      <c r="J71" s="237"/>
      <c r="K71" s="237"/>
      <c r="L71" s="237"/>
      <c r="M71" s="237"/>
      <c r="N71" s="237"/>
      <c r="O71" s="237"/>
      <c r="P71" s="237"/>
      <c r="Q71" s="237"/>
      <c r="R71" s="237"/>
      <c r="S71" s="237"/>
      <c r="T71" s="237"/>
      <c r="U71" s="237"/>
      <c r="V71" s="237"/>
      <c r="W71" s="237"/>
      <c r="X71" s="237"/>
      <c r="Y71" s="237"/>
      <c r="Z71" s="237"/>
      <c r="AA71" s="237"/>
      <c r="AB71" s="237"/>
      <c r="AC71" s="237"/>
      <c r="AD71" s="237"/>
      <c r="AE71" s="237"/>
      <c r="AF71" s="237"/>
      <c r="AG71" s="237"/>
      <c r="AH71" s="237"/>
      <c r="AI71" s="237"/>
      <c r="AJ71" s="237"/>
      <c r="AK71" s="237"/>
      <c r="AL71" s="237"/>
      <c r="AM71" s="237"/>
      <c r="AN71" s="237"/>
      <c r="AO71" s="237"/>
      <c r="AP71" s="237"/>
      <c r="AQ71" s="237"/>
      <c r="AR71" s="237"/>
      <c r="AS71" s="237"/>
      <c r="AT71" s="237"/>
      <c r="AU71" s="237"/>
      <c r="AV71" s="237"/>
      <c r="AW71" s="237"/>
      <c r="AX71" s="237"/>
      <c r="AY71" s="237"/>
      <c r="AZ71" s="237"/>
      <c r="BA71" s="237"/>
      <c r="BB71" s="237"/>
      <c r="BC71" s="237"/>
      <c r="BD71" s="237"/>
      <c r="BE71" s="237"/>
      <c r="BF71" s="237"/>
      <c r="BG71" s="237"/>
      <c r="BH71" s="237"/>
      <c r="BI71" s="237"/>
      <c r="BJ71" s="237"/>
      <c r="BK71" s="237"/>
      <c r="BL71" s="237"/>
      <c r="BM71" s="237"/>
      <c r="BN71" s="237"/>
      <c r="BO71" s="237"/>
      <c r="BP71" s="237"/>
      <c r="BQ71" s="237"/>
      <c r="BR71" s="237"/>
      <c r="BS71" s="237"/>
      <c r="BT71" s="237"/>
      <c r="BU71" s="237"/>
      <c r="BV71" s="237"/>
      <c r="BW71" s="237"/>
      <c r="BX71" s="237"/>
      <c r="BY71" s="237"/>
      <c r="BZ71" s="237"/>
      <c r="CA71" s="237"/>
      <c r="CB71" s="237"/>
      <c r="CC71" s="237"/>
      <c r="CD71" s="237"/>
      <c r="CE71" s="237"/>
      <c r="CF71" s="237"/>
      <c r="CG71" s="237"/>
      <c r="CH71" s="237"/>
      <c r="CI71" s="237"/>
      <c r="CJ71" s="237"/>
      <c r="CK71" s="237"/>
      <c r="CL71" s="237"/>
    </row>
    <row r="72" customHeight="1" spans="1:90">
      <c r="A72" s="237"/>
      <c r="B72" s="237"/>
      <c r="C72" s="237"/>
      <c r="D72" s="237"/>
      <c r="E72" s="237"/>
      <c r="F72" s="237"/>
      <c r="G72" s="237"/>
      <c r="H72" s="237"/>
      <c r="I72" s="237"/>
      <c r="J72" s="237"/>
      <c r="K72" s="237"/>
      <c r="L72" s="237"/>
      <c r="M72" s="237"/>
      <c r="N72" s="237"/>
      <c r="O72" s="237"/>
      <c r="P72" s="237"/>
      <c r="Q72" s="237"/>
      <c r="R72" s="237"/>
      <c r="S72" s="237"/>
      <c r="T72" s="237"/>
      <c r="U72" s="237"/>
      <c r="V72" s="237"/>
      <c r="W72" s="237"/>
      <c r="X72" s="237"/>
      <c r="Y72" s="237"/>
      <c r="Z72" s="237"/>
      <c r="AA72" s="237"/>
      <c r="AB72" s="237"/>
      <c r="AC72" s="237"/>
      <c r="AD72" s="237"/>
      <c r="AE72" s="237"/>
      <c r="AF72" s="237"/>
      <c r="AG72" s="237"/>
      <c r="AH72" s="237"/>
      <c r="AI72" s="237"/>
      <c r="AJ72" s="237"/>
      <c r="AK72" s="237"/>
      <c r="AL72" s="237"/>
      <c r="AM72" s="237"/>
      <c r="AN72" s="237"/>
      <c r="AO72" s="237"/>
      <c r="AP72" s="237"/>
      <c r="AQ72" s="237"/>
      <c r="AR72" s="237"/>
      <c r="AS72" s="237"/>
      <c r="AT72" s="237"/>
      <c r="AU72" s="237"/>
      <c r="AV72" s="237"/>
      <c r="AW72" s="237"/>
      <c r="AX72" s="237"/>
      <c r="AY72" s="237"/>
      <c r="AZ72" s="237"/>
      <c r="BA72" s="237"/>
      <c r="BB72" s="237"/>
      <c r="BC72" s="237"/>
      <c r="BD72" s="237"/>
      <c r="BE72" s="237"/>
      <c r="BF72" s="237"/>
      <c r="BG72" s="237"/>
      <c r="BH72" s="237"/>
      <c r="BI72" s="237"/>
      <c r="BJ72" s="237"/>
      <c r="BK72" s="237"/>
      <c r="BL72" s="237"/>
      <c r="BM72" s="237"/>
      <c r="BN72" s="237"/>
      <c r="BO72" s="237"/>
      <c r="BP72" s="237"/>
      <c r="BQ72" s="237"/>
      <c r="BR72" s="237"/>
      <c r="BS72" s="237"/>
      <c r="BT72" s="237"/>
      <c r="BU72" s="237"/>
      <c r="BV72" s="237"/>
      <c r="BW72" s="237"/>
      <c r="BX72" s="237"/>
      <c r="BY72" s="237"/>
      <c r="BZ72" s="237"/>
      <c r="CA72" s="237"/>
      <c r="CB72" s="237"/>
      <c r="CC72" s="237"/>
      <c r="CD72" s="237"/>
      <c r="CE72" s="237"/>
      <c r="CF72" s="237"/>
      <c r="CG72" s="237"/>
      <c r="CH72" s="237"/>
      <c r="CI72" s="237"/>
      <c r="CJ72" s="237"/>
      <c r="CK72" s="237"/>
      <c r="CL72" s="237"/>
    </row>
    <row r="73" customHeight="1" spans="1:90">
      <c r="A73" s="237"/>
      <c r="B73" s="237"/>
      <c r="C73" s="237"/>
      <c r="D73" s="237"/>
      <c r="E73" s="237"/>
      <c r="F73" s="237"/>
      <c r="G73" s="237"/>
      <c r="H73" s="237"/>
      <c r="I73" s="237"/>
      <c r="J73" s="237"/>
      <c r="K73" s="237"/>
      <c r="L73" s="237"/>
      <c r="M73" s="237"/>
      <c r="N73" s="237"/>
      <c r="O73" s="237"/>
      <c r="P73" s="237"/>
      <c r="Q73" s="237"/>
      <c r="R73" s="237"/>
      <c r="S73" s="237"/>
      <c r="T73" s="237"/>
      <c r="U73" s="237"/>
      <c r="V73" s="237"/>
      <c r="W73" s="237"/>
      <c r="X73" s="237"/>
      <c r="Y73" s="237"/>
      <c r="Z73" s="237"/>
      <c r="AA73" s="237"/>
      <c r="AB73" s="237"/>
      <c r="AC73" s="237"/>
      <c r="AD73" s="237"/>
      <c r="AE73" s="237"/>
      <c r="AF73" s="237"/>
      <c r="AG73" s="237"/>
      <c r="AH73" s="237"/>
      <c r="AI73" s="237"/>
      <c r="AJ73" s="237"/>
      <c r="AK73" s="237"/>
      <c r="AL73" s="237"/>
      <c r="AM73" s="237"/>
      <c r="AN73" s="237"/>
      <c r="AO73" s="237"/>
      <c r="AP73" s="237"/>
      <c r="AQ73" s="237"/>
      <c r="AR73" s="237"/>
      <c r="AS73" s="237"/>
      <c r="AT73" s="237"/>
      <c r="AU73" s="237"/>
      <c r="AV73" s="237"/>
      <c r="AW73" s="237"/>
      <c r="AX73" s="237"/>
      <c r="AY73" s="237"/>
      <c r="AZ73" s="237"/>
      <c r="BA73" s="237"/>
      <c r="BB73" s="237"/>
      <c r="BC73" s="237"/>
      <c r="BD73" s="237"/>
      <c r="BE73" s="237"/>
      <c r="BF73" s="237"/>
      <c r="BG73" s="237"/>
      <c r="BH73" s="237"/>
      <c r="BI73" s="237"/>
      <c r="BJ73" s="237"/>
      <c r="BK73" s="237"/>
      <c r="BL73" s="237"/>
      <c r="BM73" s="237"/>
      <c r="BN73" s="237"/>
      <c r="BO73" s="237"/>
      <c r="BP73" s="237"/>
      <c r="BQ73" s="237"/>
      <c r="BR73" s="237"/>
      <c r="BS73" s="237"/>
      <c r="BT73" s="237"/>
      <c r="BU73" s="237"/>
      <c r="BV73" s="237"/>
      <c r="BW73" s="237"/>
      <c r="BX73" s="237"/>
      <c r="BY73" s="237"/>
      <c r="BZ73" s="237"/>
      <c r="CA73" s="237"/>
      <c r="CB73" s="237"/>
      <c r="CC73" s="237"/>
      <c r="CD73" s="237"/>
      <c r="CE73" s="237"/>
      <c r="CF73" s="237"/>
      <c r="CG73" s="237"/>
      <c r="CH73" s="237"/>
      <c r="CI73" s="237"/>
      <c r="CJ73" s="237"/>
      <c r="CK73" s="237"/>
      <c r="CL73" s="237"/>
    </row>
    <row r="74" customHeight="1" spans="1:90">
      <c r="A74" s="237"/>
      <c r="B74" s="237"/>
      <c r="C74" s="237"/>
      <c r="D74" s="237"/>
      <c r="E74" s="237"/>
      <c r="F74" s="237"/>
      <c r="G74" s="237"/>
      <c r="H74" s="237"/>
      <c r="I74" s="237"/>
      <c r="J74" s="237"/>
      <c r="K74" s="237"/>
      <c r="L74" s="237"/>
      <c r="M74" s="237"/>
      <c r="N74" s="237"/>
      <c r="O74" s="237"/>
      <c r="P74" s="237"/>
      <c r="Q74" s="237"/>
      <c r="R74" s="237"/>
      <c r="S74" s="237"/>
      <c r="T74" s="237"/>
      <c r="U74" s="237"/>
      <c r="V74" s="237"/>
      <c r="W74" s="237"/>
      <c r="X74" s="237"/>
      <c r="Y74" s="237"/>
      <c r="Z74" s="237"/>
      <c r="AA74" s="237"/>
      <c r="AB74" s="237"/>
      <c r="AC74" s="237"/>
      <c r="AD74" s="237"/>
      <c r="AE74" s="237"/>
      <c r="AF74" s="237"/>
      <c r="AG74" s="237"/>
      <c r="AH74" s="237"/>
      <c r="AI74" s="237"/>
      <c r="AJ74" s="237"/>
      <c r="AK74" s="237"/>
      <c r="AL74" s="237"/>
      <c r="AM74" s="237"/>
      <c r="AN74" s="237"/>
      <c r="AO74" s="237"/>
      <c r="AP74" s="237"/>
      <c r="AQ74" s="237"/>
      <c r="AR74" s="237"/>
      <c r="AS74" s="237"/>
      <c r="AT74" s="237"/>
      <c r="AU74" s="237"/>
      <c r="AV74" s="237"/>
      <c r="AW74" s="237"/>
      <c r="AX74" s="237"/>
      <c r="AY74" s="237"/>
      <c r="AZ74" s="237"/>
      <c r="BA74" s="237"/>
      <c r="BB74" s="237"/>
      <c r="BC74" s="237"/>
      <c r="BD74" s="237"/>
      <c r="BE74" s="237"/>
      <c r="BF74" s="237"/>
      <c r="BG74" s="237"/>
      <c r="BH74" s="237"/>
      <c r="BI74" s="237"/>
      <c r="BJ74" s="237"/>
      <c r="BK74" s="237"/>
      <c r="BL74" s="237"/>
      <c r="BM74" s="237"/>
      <c r="BN74" s="237"/>
      <c r="BO74" s="237"/>
      <c r="BP74" s="237"/>
      <c r="BQ74" s="237"/>
      <c r="BR74" s="237"/>
      <c r="BS74" s="237"/>
      <c r="BT74" s="237"/>
      <c r="BU74" s="237"/>
      <c r="BV74" s="237"/>
      <c r="BW74" s="237"/>
      <c r="BX74" s="237"/>
      <c r="BY74" s="237"/>
      <c r="BZ74" s="237"/>
      <c r="CA74" s="237"/>
      <c r="CB74" s="237"/>
      <c r="CC74" s="237"/>
      <c r="CD74" s="237"/>
      <c r="CE74" s="237"/>
      <c r="CF74" s="237"/>
      <c r="CG74" s="237"/>
      <c r="CH74" s="237"/>
      <c r="CI74" s="237"/>
      <c r="CJ74" s="237"/>
      <c r="CK74" s="237"/>
      <c r="CL74" s="237"/>
    </row>
    <row r="75" customHeight="1" spans="1:90">
      <c r="A75" s="237"/>
      <c r="B75" s="237"/>
      <c r="C75" s="237"/>
      <c r="D75" s="237"/>
      <c r="E75" s="237"/>
      <c r="F75" s="237"/>
      <c r="G75" s="237"/>
      <c r="H75" s="237"/>
      <c r="I75" s="237"/>
      <c r="J75" s="237"/>
      <c r="K75" s="237"/>
      <c r="L75" s="237"/>
      <c r="M75" s="237"/>
      <c r="N75" s="237"/>
      <c r="O75" s="237"/>
      <c r="P75" s="237"/>
      <c r="Q75" s="237"/>
      <c r="R75" s="237"/>
      <c r="S75" s="237"/>
      <c r="T75" s="237"/>
      <c r="U75" s="237"/>
      <c r="V75" s="237"/>
      <c r="W75" s="237"/>
      <c r="X75" s="237"/>
      <c r="Y75" s="237"/>
      <c r="Z75" s="237"/>
      <c r="AA75" s="237"/>
      <c r="AB75" s="237"/>
      <c r="AC75" s="237"/>
      <c r="AD75" s="237"/>
      <c r="AE75" s="237"/>
      <c r="AF75" s="237"/>
      <c r="AG75" s="237"/>
      <c r="AH75" s="237"/>
      <c r="AI75" s="237"/>
      <c r="AJ75" s="237"/>
      <c r="AK75" s="237"/>
      <c r="AL75" s="237"/>
      <c r="AM75" s="237"/>
      <c r="AN75" s="237"/>
      <c r="AO75" s="237"/>
      <c r="AP75" s="237"/>
      <c r="AQ75" s="237"/>
      <c r="AR75" s="237"/>
      <c r="AS75" s="237"/>
      <c r="AT75" s="237"/>
      <c r="AU75" s="237"/>
      <c r="AV75" s="237"/>
      <c r="AW75" s="237"/>
      <c r="AX75" s="237"/>
      <c r="AY75" s="237"/>
      <c r="AZ75" s="237"/>
      <c r="BA75" s="237"/>
      <c r="BB75" s="237"/>
      <c r="BC75" s="237"/>
      <c r="BD75" s="237"/>
      <c r="BE75" s="237"/>
      <c r="BF75" s="237"/>
      <c r="BG75" s="237"/>
      <c r="BH75" s="237"/>
      <c r="BI75" s="237"/>
      <c r="BJ75" s="237"/>
      <c r="BK75" s="237"/>
      <c r="BL75" s="237"/>
      <c r="BM75" s="237"/>
      <c r="BN75" s="237"/>
      <c r="BO75" s="237"/>
      <c r="BP75" s="237"/>
      <c r="BQ75" s="237"/>
      <c r="BR75" s="237"/>
      <c r="BS75" s="237"/>
      <c r="BT75" s="237"/>
      <c r="BU75" s="237"/>
      <c r="BV75" s="237"/>
      <c r="BW75" s="237"/>
      <c r="BX75" s="237"/>
      <c r="BY75" s="237"/>
      <c r="BZ75" s="237"/>
      <c r="CA75" s="237"/>
      <c r="CB75" s="237"/>
      <c r="CC75" s="237"/>
      <c r="CD75" s="237"/>
      <c r="CE75" s="237"/>
      <c r="CF75" s="237"/>
      <c r="CG75" s="237"/>
      <c r="CH75" s="237"/>
      <c r="CI75" s="237"/>
      <c r="CJ75" s="237"/>
      <c r="CK75" s="237"/>
      <c r="CL75" s="237"/>
    </row>
    <row r="76" customHeight="1" spans="1:90">
      <c r="A76" s="237"/>
      <c r="B76" s="237"/>
      <c r="C76" s="237"/>
      <c r="D76" s="237"/>
      <c r="E76" s="237"/>
      <c r="F76" s="237"/>
      <c r="G76" s="237"/>
      <c r="H76" s="237"/>
      <c r="I76" s="237"/>
      <c r="J76" s="237"/>
      <c r="K76" s="237"/>
      <c r="L76" s="237"/>
      <c r="M76" s="237"/>
      <c r="N76" s="237"/>
      <c r="O76" s="237"/>
      <c r="P76" s="237"/>
      <c r="Q76" s="237"/>
      <c r="R76" s="237"/>
      <c r="S76" s="237"/>
      <c r="T76" s="237"/>
      <c r="U76" s="237"/>
      <c r="V76" s="237"/>
      <c r="W76" s="237"/>
      <c r="X76" s="237"/>
      <c r="Y76" s="237"/>
      <c r="Z76" s="237"/>
      <c r="AA76" s="237"/>
      <c r="AB76" s="237"/>
      <c r="AC76" s="237"/>
      <c r="AD76" s="237"/>
      <c r="AE76" s="237"/>
      <c r="AF76" s="237"/>
      <c r="AG76" s="237"/>
      <c r="AH76" s="237"/>
      <c r="AI76" s="237"/>
      <c r="AJ76" s="237"/>
      <c r="AK76" s="237"/>
      <c r="AL76" s="237"/>
      <c r="AM76" s="237"/>
      <c r="AN76" s="237"/>
      <c r="AO76" s="237"/>
      <c r="AP76" s="237"/>
      <c r="AQ76" s="237"/>
      <c r="AR76" s="237"/>
      <c r="AS76" s="237"/>
      <c r="AT76" s="237"/>
      <c r="AU76" s="237"/>
      <c r="AV76" s="237"/>
      <c r="AW76" s="237"/>
      <c r="AX76" s="237"/>
      <c r="AY76" s="237"/>
      <c r="AZ76" s="237"/>
      <c r="BA76" s="237"/>
      <c r="BB76" s="237"/>
      <c r="BC76" s="237"/>
      <c r="BD76" s="237"/>
      <c r="BE76" s="237"/>
      <c r="BF76" s="237"/>
      <c r="BG76" s="237"/>
      <c r="BH76" s="237"/>
      <c r="BI76" s="237"/>
      <c r="BJ76" s="237"/>
      <c r="BK76" s="237"/>
      <c r="BL76" s="237"/>
      <c r="BM76" s="237"/>
      <c r="BN76" s="237"/>
      <c r="BO76" s="237"/>
      <c r="BP76" s="237"/>
      <c r="BQ76" s="237"/>
      <c r="BR76" s="237"/>
      <c r="BS76" s="237"/>
      <c r="BT76" s="237"/>
      <c r="BU76" s="237"/>
      <c r="BV76" s="237"/>
      <c r="BW76" s="237"/>
      <c r="BX76" s="237"/>
      <c r="BY76" s="237"/>
      <c r="BZ76" s="237"/>
      <c r="CA76" s="237"/>
      <c r="CB76" s="237"/>
      <c r="CC76" s="237"/>
      <c r="CD76" s="237"/>
      <c r="CE76" s="237"/>
      <c r="CF76" s="237"/>
      <c r="CG76" s="237"/>
      <c r="CH76" s="237"/>
      <c r="CI76" s="237"/>
      <c r="CJ76" s="237"/>
      <c r="CK76" s="237"/>
      <c r="CL76" s="237"/>
    </row>
    <row r="77" customHeight="1" spans="1:90">
      <c r="A77" s="237"/>
      <c r="B77" s="237"/>
      <c r="C77" s="237"/>
      <c r="D77" s="237"/>
      <c r="E77" s="237"/>
      <c r="F77" s="237"/>
      <c r="G77" s="237"/>
      <c r="H77" s="237"/>
      <c r="I77" s="237"/>
      <c r="J77" s="237"/>
      <c r="K77" s="237"/>
      <c r="L77" s="237"/>
      <c r="M77" s="237"/>
      <c r="N77" s="237"/>
      <c r="O77" s="237"/>
      <c r="P77" s="237"/>
      <c r="Q77" s="237"/>
      <c r="R77" s="237"/>
      <c r="S77" s="237"/>
      <c r="T77" s="237"/>
      <c r="U77" s="237"/>
      <c r="V77" s="237"/>
      <c r="W77" s="237"/>
      <c r="X77" s="237"/>
      <c r="Y77" s="237"/>
      <c r="Z77" s="237"/>
      <c r="AA77" s="237"/>
      <c r="AB77" s="237"/>
      <c r="AC77" s="237"/>
      <c r="AD77" s="237"/>
      <c r="AE77" s="237"/>
      <c r="AF77" s="237"/>
      <c r="AG77" s="237"/>
      <c r="AH77" s="237"/>
      <c r="AI77" s="237"/>
      <c r="AJ77" s="237"/>
      <c r="AK77" s="237"/>
      <c r="AL77" s="237"/>
      <c r="AM77" s="237"/>
      <c r="AN77" s="237"/>
      <c r="AO77" s="237"/>
      <c r="AP77" s="237"/>
      <c r="AQ77" s="237"/>
      <c r="AR77" s="237"/>
      <c r="AS77" s="237"/>
      <c r="AT77" s="237"/>
      <c r="AU77" s="237"/>
      <c r="AV77" s="237"/>
      <c r="AW77" s="237"/>
      <c r="AX77" s="237"/>
      <c r="AY77" s="237"/>
      <c r="AZ77" s="237"/>
      <c r="BA77" s="237"/>
      <c r="BB77" s="237"/>
      <c r="BC77" s="237"/>
      <c r="BD77" s="237"/>
      <c r="BE77" s="237"/>
      <c r="BF77" s="237"/>
      <c r="BG77" s="237"/>
      <c r="BH77" s="237"/>
      <c r="BI77" s="237"/>
      <c r="BJ77" s="237"/>
      <c r="BK77" s="237"/>
      <c r="BL77" s="237"/>
      <c r="BM77" s="237"/>
      <c r="BN77" s="237"/>
      <c r="BO77" s="237"/>
      <c r="BP77" s="237"/>
      <c r="BQ77" s="237"/>
      <c r="BR77" s="237"/>
      <c r="BS77" s="237"/>
      <c r="BT77" s="237"/>
      <c r="BU77" s="237"/>
      <c r="BV77" s="237"/>
      <c r="BW77" s="237"/>
      <c r="BX77" s="237"/>
      <c r="BY77" s="237"/>
      <c r="BZ77" s="237"/>
      <c r="CA77" s="237"/>
      <c r="CB77" s="237"/>
      <c r="CC77" s="237"/>
      <c r="CD77" s="237"/>
      <c r="CE77" s="237"/>
      <c r="CF77" s="237"/>
      <c r="CG77" s="237"/>
      <c r="CH77" s="237"/>
      <c r="CI77" s="237"/>
      <c r="CJ77" s="237"/>
      <c r="CK77" s="237"/>
      <c r="CL77" s="237"/>
    </row>
    <row r="78" customHeight="1" spans="1:90">
      <c r="A78" s="237"/>
      <c r="B78" s="237"/>
      <c r="C78" s="237"/>
      <c r="D78" s="237"/>
      <c r="E78" s="237"/>
      <c r="F78" s="237"/>
      <c r="G78" s="237"/>
      <c r="H78" s="237"/>
      <c r="I78" s="237"/>
      <c r="J78" s="237"/>
      <c r="K78" s="237"/>
      <c r="L78" s="237"/>
      <c r="M78" s="237"/>
      <c r="N78" s="237"/>
      <c r="O78" s="237"/>
      <c r="P78" s="237"/>
      <c r="Q78" s="237"/>
      <c r="R78" s="237"/>
      <c r="S78" s="237"/>
      <c r="T78" s="237"/>
      <c r="U78" s="237"/>
      <c r="V78" s="237"/>
      <c r="W78" s="237"/>
      <c r="X78" s="237"/>
      <c r="Y78" s="237"/>
      <c r="Z78" s="237"/>
      <c r="AA78" s="237"/>
      <c r="AB78" s="237"/>
      <c r="AC78" s="237"/>
      <c r="AD78" s="237"/>
      <c r="AE78" s="237"/>
      <c r="AF78" s="237"/>
      <c r="AG78" s="237"/>
      <c r="AH78" s="237"/>
      <c r="AI78" s="237"/>
      <c r="AJ78" s="237"/>
      <c r="AK78" s="237"/>
      <c r="AL78" s="237"/>
      <c r="AM78" s="237"/>
      <c r="AN78" s="237"/>
      <c r="AO78" s="237"/>
      <c r="AP78" s="237"/>
      <c r="AQ78" s="237"/>
      <c r="AR78" s="237"/>
      <c r="AS78" s="237"/>
      <c r="AT78" s="237"/>
      <c r="AU78" s="237"/>
      <c r="AV78" s="237"/>
      <c r="AW78" s="237"/>
      <c r="AX78" s="237"/>
      <c r="AY78" s="237"/>
      <c r="AZ78" s="237"/>
      <c r="BA78" s="237"/>
      <c r="BB78" s="237"/>
      <c r="BC78" s="237"/>
      <c r="BD78" s="237"/>
      <c r="BE78" s="237"/>
      <c r="BF78" s="237"/>
      <c r="BG78" s="237"/>
      <c r="BH78" s="237"/>
      <c r="BI78" s="237"/>
      <c r="BJ78" s="237"/>
      <c r="BK78" s="237"/>
      <c r="BL78" s="237"/>
      <c r="BM78" s="237"/>
      <c r="BN78" s="237"/>
      <c r="BO78" s="237"/>
      <c r="BP78" s="237"/>
      <c r="BQ78" s="237"/>
      <c r="BR78" s="237"/>
      <c r="BS78" s="237"/>
      <c r="BT78" s="237"/>
      <c r="BU78" s="237"/>
      <c r="BV78" s="237"/>
      <c r="BW78" s="237"/>
      <c r="BX78" s="237"/>
      <c r="BY78" s="237"/>
      <c r="BZ78" s="237"/>
      <c r="CA78" s="237"/>
      <c r="CB78" s="237"/>
      <c r="CC78" s="237"/>
      <c r="CD78" s="237"/>
      <c r="CE78" s="237"/>
      <c r="CF78" s="237"/>
      <c r="CG78" s="237"/>
      <c r="CH78" s="237"/>
      <c r="CI78" s="237"/>
      <c r="CJ78" s="237"/>
      <c r="CK78" s="237"/>
      <c r="CL78" s="237"/>
    </row>
    <row r="79" customHeight="1" spans="1:90">
      <c r="A79" s="237"/>
      <c r="B79" s="237"/>
      <c r="C79" s="237"/>
      <c r="D79" s="237"/>
      <c r="E79" s="237"/>
      <c r="F79" s="237"/>
      <c r="G79" s="237"/>
      <c r="H79" s="237"/>
      <c r="I79" s="237"/>
      <c r="J79" s="237"/>
      <c r="K79" s="237"/>
      <c r="L79" s="237"/>
      <c r="M79" s="237"/>
      <c r="N79" s="237"/>
      <c r="O79" s="237"/>
      <c r="P79" s="237"/>
      <c r="Q79" s="237"/>
      <c r="R79" s="237"/>
      <c r="S79" s="237"/>
      <c r="T79" s="237"/>
      <c r="U79" s="237"/>
      <c r="V79" s="237"/>
      <c r="W79" s="237"/>
      <c r="X79" s="237"/>
      <c r="Y79" s="237"/>
      <c r="Z79" s="237"/>
      <c r="AA79" s="237"/>
      <c r="AB79" s="237"/>
      <c r="AC79" s="237"/>
      <c r="AD79" s="237"/>
      <c r="AE79" s="237"/>
      <c r="AF79" s="237"/>
      <c r="AG79" s="237"/>
      <c r="AH79" s="237"/>
      <c r="AI79" s="237"/>
      <c r="AJ79" s="237"/>
      <c r="AK79" s="237"/>
      <c r="AL79" s="237"/>
      <c r="AM79" s="237"/>
      <c r="AN79" s="237"/>
      <c r="AO79" s="237"/>
      <c r="AP79" s="237"/>
      <c r="AQ79" s="237"/>
      <c r="AR79" s="237"/>
      <c r="AS79" s="237"/>
      <c r="AT79" s="237"/>
      <c r="AU79" s="237"/>
      <c r="AV79" s="237"/>
      <c r="AW79" s="237"/>
      <c r="AX79" s="237"/>
      <c r="AY79" s="237"/>
      <c r="AZ79" s="237"/>
      <c r="BA79" s="237"/>
      <c r="BB79" s="237"/>
      <c r="BC79" s="237"/>
      <c r="BD79" s="237"/>
      <c r="BE79" s="237"/>
      <c r="BF79" s="237"/>
      <c r="BG79" s="237"/>
      <c r="BH79" s="237"/>
      <c r="BI79" s="237"/>
      <c r="BJ79" s="237"/>
      <c r="BK79" s="237"/>
      <c r="BL79" s="237"/>
      <c r="BM79" s="237"/>
      <c r="BN79" s="237"/>
      <c r="BO79" s="237"/>
      <c r="BP79" s="237"/>
      <c r="BQ79" s="237"/>
      <c r="BR79" s="237"/>
      <c r="BS79" s="237"/>
      <c r="BT79" s="237"/>
      <c r="BU79" s="237"/>
      <c r="BV79" s="237"/>
      <c r="BW79" s="237"/>
      <c r="BX79" s="237"/>
      <c r="BY79" s="237"/>
      <c r="BZ79" s="237"/>
      <c r="CA79" s="237"/>
      <c r="CB79" s="237"/>
      <c r="CC79" s="237"/>
      <c r="CD79" s="237"/>
      <c r="CE79" s="237"/>
      <c r="CF79" s="237"/>
      <c r="CG79" s="237"/>
      <c r="CH79" s="237"/>
      <c r="CI79" s="237"/>
      <c r="CJ79" s="237"/>
      <c r="CK79" s="237"/>
      <c r="CL79" s="237"/>
    </row>
    <row r="80" customHeight="1" spans="1:90">
      <c r="A80" s="237"/>
      <c r="B80" s="237"/>
      <c r="C80" s="237"/>
      <c r="D80" s="237"/>
      <c r="E80" s="237"/>
      <c r="F80" s="237"/>
      <c r="G80" s="237"/>
      <c r="H80" s="237"/>
      <c r="I80" s="237"/>
      <c r="J80" s="237"/>
      <c r="K80" s="237"/>
      <c r="L80" s="237"/>
      <c r="M80" s="237"/>
      <c r="N80" s="237"/>
      <c r="O80" s="237"/>
      <c r="P80" s="237"/>
      <c r="Q80" s="237"/>
      <c r="R80" s="237"/>
      <c r="S80" s="237"/>
      <c r="T80" s="237"/>
      <c r="U80" s="237"/>
      <c r="V80" s="237"/>
      <c r="W80" s="237"/>
      <c r="X80" s="237"/>
      <c r="Y80" s="237"/>
      <c r="Z80" s="237"/>
      <c r="AA80" s="237"/>
      <c r="AB80" s="237"/>
      <c r="AC80" s="237"/>
      <c r="AD80" s="237"/>
      <c r="AE80" s="237"/>
      <c r="AF80" s="237"/>
      <c r="AG80" s="237"/>
      <c r="AH80" s="237"/>
      <c r="AI80" s="237"/>
      <c r="AJ80" s="237"/>
      <c r="AK80" s="237"/>
      <c r="AL80" s="237"/>
      <c r="AM80" s="237"/>
      <c r="AN80" s="237"/>
      <c r="AO80" s="237"/>
      <c r="AP80" s="237"/>
      <c r="AQ80" s="237"/>
      <c r="AR80" s="237"/>
      <c r="AS80" s="237"/>
      <c r="AT80" s="237"/>
      <c r="AU80" s="237"/>
      <c r="AV80" s="237"/>
      <c r="AW80" s="237"/>
      <c r="AX80" s="237"/>
      <c r="AY80" s="237"/>
      <c r="AZ80" s="237"/>
      <c r="BA80" s="237"/>
      <c r="BB80" s="237"/>
      <c r="BC80" s="237"/>
      <c r="BD80" s="237"/>
      <c r="BE80" s="237"/>
      <c r="BF80" s="237"/>
      <c r="BG80" s="237"/>
      <c r="BH80" s="237"/>
      <c r="BI80" s="237"/>
      <c r="BJ80" s="237"/>
      <c r="BK80" s="237"/>
      <c r="BL80" s="237"/>
      <c r="BM80" s="237"/>
      <c r="BN80" s="237"/>
      <c r="BO80" s="237"/>
      <c r="BP80" s="237"/>
      <c r="BQ80" s="237"/>
      <c r="BR80" s="237"/>
      <c r="BS80" s="237"/>
      <c r="BT80" s="237"/>
      <c r="BU80" s="237"/>
      <c r="BV80" s="237"/>
      <c r="BW80" s="237"/>
      <c r="BX80" s="237"/>
      <c r="BY80" s="237"/>
      <c r="BZ80" s="237"/>
      <c r="CA80" s="237"/>
      <c r="CB80" s="237"/>
      <c r="CC80" s="237"/>
      <c r="CD80" s="237"/>
      <c r="CE80" s="237"/>
      <c r="CF80" s="237"/>
      <c r="CG80" s="237"/>
      <c r="CH80" s="237"/>
      <c r="CI80" s="237"/>
      <c r="CJ80" s="237"/>
      <c r="CK80" s="237"/>
      <c r="CL80" s="237"/>
    </row>
    <row r="81" customHeight="1" spans="1:90">
      <c r="A81" s="237"/>
      <c r="B81" s="237"/>
      <c r="C81" s="237"/>
      <c r="D81" s="237"/>
      <c r="E81" s="237"/>
      <c r="F81" s="237"/>
      <c r="G81" s="237"/>
      <c r="H81" s="237"/>
      <c r="I81" s="237"/>
      <c r="J81" s="237"/>
      <c r="K81" s="237"/>
      <c r="L81" s="237"/>
      <c r="M81" s="237"/>
      <c r="N81" s="237"/>
      <c r="O81" s="237"/>
      <c r="P81" s="237"/>
      <c r="Q81" s="237"/>
      <c r="R81" s="237"/>
      <c r="S81" s="237"/>
      <c r="T81" s="237"/>
      <c r="U81" s="237"/>
      <c r="V81" s="237"/>
      <c r="W81" s="237"/>
      <c r="X81" s="237"/>
      <c r="Y81" s="237"/>
      <c r="Z81" s="237"/>
      <c r="AA81" s="237"/>
      <c r="AB81" s="237"/>
      <c r="AC81" s="237"/>
      <c r="AD81" s="237"/>
      <c r="AE81" s="237"/>
      <c r="AF81" s="237"/>
      <c r="AG81" s="237"/>
      <c r="AH81" s="237"/>
      <c r="AI81" s="237"/>
      <c r="AJ81" s="237"/>
      <c r="AK81" s="237"/>
      <c r="AL81" s="237"/>
      <c r="AM81" s="237"/>
      <c r="AN81" s="237"/>
      <c r="AO81" s="237"/>
      <c r="AP81" s="237"/>
      <c r="AQ81" s="237"/>
      <c r="AR81" s="237"/>
      <c r="AS81" s="237"/>
      <c r="AT81" s="237"/>
      <c r="AU81" s="237"/>
      <c r="AV81" s="237"/>
      <c r="AW81" s="237"/>
      <c r="AX81" s="237"/>
      <c r="AY81" s="237"/>
      <c r="AZ81" s="237"/>
      <c r="BA81" s="237"/>
      <c r="BB81" s="237"/>
      <c r="BC81" s="237"/>
      <c r="BD81" s="237"/>
      <c r="BE81" s="237"/>
      <c r="BF81" s="237"/>
      <c r="BG81" s="237"/>
      <c r="BH81" s="237"/>
      <c r="BI81" s="237"/>
      <c r="BJ81" s="237"/>
      <c r="BK81" s="237"/>
      <c r="BL81" s="237"/>
      <c r="BM81" s="237"/>
      <c r="BN81" s="237"/>
      <c r="BO81" s="237"/>
      <c r="BP81" s="237"/>
      <c r="BQ81" s="237"/>
      <c r="BR81" s="237"/>
      <c r="BS81" s="237"/>
      <c r="BT81" s="237"/>
      <c r="BU81" s="237"/>
      <c r="BV81" s="237"/>
      <c r="BW81" s="237"/>
      <c r="BX81" s="237"/>
      <c r="BY81" s="237"/>
      <c r="BZ81" s="237"/>
      <c r="CA81" s="237"/>
      <c r="CB81" s="237"/>
      <c r="CC81" s="237"/>
      <c r="CD81" s="237"/>
      <c r="CE81" s="237"/>
      <c r="CF81" s="237"/>
      <c r="CG81" s="237"/>
      <c r="CH81" s="237"/>
      <c r="CI81" s="237"/>
      <c r="CJ81" s="237"/>
      <c r="CK81" s="237"/>
      <c r="CL81" s="237"/>
    </row>
    <row r="82" customHeight="1" spans="1:90">
      <c r="A82" s="237"/>
      <c r="B82" s="237"/>
      <c r="C82" s="237"/>
      <c r="D82" s="237"/>
      <c r="E82" s="237"/>
      <c r="F82" s="237"/>
      <c r="G82" s="237"/>
      <c r="H82" s="237"/>
      <c r="I82" s="237"/>
      <c r="J82" s="237"/>
      <c r="K82" s="237"/>
      <c r="L82" s="237"/>
      <c r="M82" s="237"/>
      <c r="N82" s="237"/>
      <c r="O82" s="237"/>
      <c r="P82" s="237"/>
      <c r="Q82" s="237"/>
      <c r="R82" s="237"/>
      <c r="S82" s="237"/>
      <c r="T82" s="237"/>
      <c r="U82" s="237"/>
      <c r="V82" s="237"/>
      <c r="W82" s="237"/>
      <c r="X82" s="237"/>
      <c r="Y82" s="237"/>
      <c r="Z82" s="237"/>
      <c r="AA82" s="237"/>
      <c r="AB82" s="237"/>
      <c r="AC82" s="237"/>
      <c r="AD82" s="237"/>
      <c r="AE82" s="237"/>
      <c r="AF82" s="237"/>
      <c r="AG82" s="237"/>
      <c r="AH82" s="237"/>
      <c r="AI82" s="237"/>
      <c r="AJ82" s="237"/>
      <c r="AK82" s="237"/>
      <c r="AL82" s="237"/>
      <c r="AM82" s="237"/>
      <c r="AN82" s="237"/>
      <c r="AO82" s="237"/>
      <c r="AP82" s="237"/>
      <c r="AQ82" s="237"/>
      <c r="AR82" s="237"/>
      <c r="AS82" s="237"/>
      <c r="AT82" s="237"/>
      <c r="AU82" s="237"/>
      <c r="AV82" s="237"/>
      <c r="AW82" s="237"/>
      <c r="AX82" s="237"/>
      <c r="AY82" s="237"/>
      <c r="AZ82" s="237"/>
      <c r="BA82" s="237"/>
      <c r="BB82" s="237"/>
      <c r="BC82" s="237"/>
      <c r="BD82" s="237"/>
      <c r="BE82" s="237"/>
      <c r="BF82" s="237"/>
      <c r="BG82" s="237"/>
      <c r="BH82" s="237"/>
      <c r="BI82" s="237"/>
      <c r="BJ82" s="237"/>
      <c r="BK82" s="237"/>
      <c r="BL82" s="237"/>
      <c r="BM82" s="237"/>
      <c r="BN82" s="237"/>
      <c r="BO82" s="237"/>
      <c r="BP82" s="237"/>
      <c r="BQ82" s="237"/>
      <c r="BR82" s="237"/>
      <c r="BS82" s="237"/>
      <c r="BT82" s="237"/>
      <c r="BU82" s="237"/>
      <c r="BV82" s="237"/>
      <c r="BW82" s="237"/>
      <c r="BX82" s="237"/>
      <c r="BY82" s="237"/>
      <c r="BZ82" s="237"/>
      <c r="CA82" s="237"/>
      <c r="CB82" s="237"/>
      <c r="CC82" s="237"/>
      <c r="CD82" s="237"/>
      <c r="CE82" s="237"/>
      <c r="CF82" s="237"/>
      <c r="CG82" s="237"/>
      <c r="CH82" s="237"/>
      <c r="CI82" s="237"/>
      <c r="CJ82" s="237"/>
      <c r="CK82" s="237"/>
      <c r="CL82" s="237"/>
    </row>
    <row r="83" customHeight="1" spans="1:90">
      <c r="A83" s="237"/>
      <c r="B83" s="237"/>
      <c r="C83" s="237"/>
      <c r="D83" s="237"/>
      <c r="E83" s="237"/>
      <c r="F83" s="237"/>
      <c r="G83" s="237"/>
      <c r="H83" s="237"/>
      <c r="I83" s="237"/>
      <c r="J83" s="237"/>
      <c r="K83" s="237"/>
      <c r="L83" s="237"/>
      <c r="M83" s="237"/>
      <c r="N83" s="237"/>
      <c r="O83" s="237"/>
      <c r="P83" s="237"/>
      <c r="Q83" s="237"/>
      <c r="R83" s="237"/>
      <c r="S83" s="237"/>
      <c r="T83" s="237"/>
      <c r="U83" s="237"/>
      <c r="V83" s="237"/>
      <c r="W83" s="237"/>
      <c r="X83" s="237"/>
      <c r="Y83" s="237"/>
      <c r="Z83" s="237"/>
      <c r="AA83" s="237"/>
      <c r="AB83" s="237"/>
      <c r="AC83" s="237"/>
      <c r="AD83" s="237"/>
      <c r="AE83" s="237"/>
      <c r="AF83" s="237"/>
      <c r="AG83" s="237"/>
      <c r="AH83" s="237"/>
      <c r="AI83" s="237"/>
      <c r="AJ83" s="237"/>
      <c r="AK83" s="237"/>
      <c r="AL83" s="237"/>
      <c r="AM83" s="237"/>
      <c r="AN83" s="237"/>
      <c r="AO83" s="237"/>
      <c r="AP83" s="237"/>
      <c r="AQ83" s="237"/>
      <c r="AR83" s="237"/>
      <c r="AS83" s="237"/>
      <c r="AT83" s="237"/>
      <c r="AU83" s="237"/>
      <c r="AV83" s="237"/>
      <c r="AW83" s="237"/>
      <c r="AX83" s="237"/>
      <c r="AY83" s="237"/>
      <c r="AZ83" s="237"/>
      <c r="BA83" s="237"/>
      <c r="BB83" s="237"/>
      <c r="BC83" s="237"/>
      <c r="BD83" s="237"/>
      <c r="BE83" s="237"/>
      <c r="BF83" s="237"/>
      <c r="BG83" s="237"/>
      <c r="BH83" s="237"/>
      <c r="BI83" s="237"/>
      <c r="BJ83" s="237"/>
      <c r="BK83" s="237"/>
      <c r="BL83" s="237"/>
      <c r="BM83" s="237"/>
      <c r="BN83" s="237"/>
      <c r="BO83" s="237"/>
      <c r="BP83" s="237"/>
      <c r="BQ83" s="237"/>
      <c r="BR83" s="237"/>
      <c r="BS83" s="237"/>
      <c r="BT83" s="237"/>
      <c r="BU83" s="237"/>
      <c r="BV83" s="237"/>
      <c r="BW83" s="237"/>
      <c r="BX83" s="237"/>
      <c r="BY83" s="237"/>
      <c r="BZ83" s="237"/>
      <c r="CA83" s="237"/>
      <c r="CB83" s="237"/>
      <c r="CC83" s="237"/>
      <c r="CD83" s="237"/>
      <c r="CE83" s="237"/>
      <c r="CF83" s="237"/>
      <c r="CG83" s="237"/>
      <c r="CH83" s="237"/>
      <c r="CI83" s="237"/>
      <c r="CJ83" s="237"/>
      <c r="CK83" s="237"/>
      <c r="CL83" s="237"/>
    </row>
    <row r="84" customHeight="1" spans="1:90">
      <c r="A84" s="237"/>
      <c r="B84" s="237"/>
      <c r="C84" s="237"/>
      <c r="D84" s="237"/>
      <c r="E84" s="237"/>
      <c r="F84" s="237"/>
      <c r="G84" s="237"/>
      <c r="H84" s="237"/>
      <c r="I84" s="237"/>
      <c r="J84" s="237"/>
      <c r="K84" s="237"/>
      <c r="L84" s="237"/>
      <c r="M84" s="237"/>
      <c r="N84" s="237"/>
      <c r="O84" s="237"/>
      <c r="P84" s="237"/>
      <c r="Q84" s="237"/>
      <c r="R84" s="237"/>
      <c r="S84" s="237"/>
      <c r="T84" s="237"/>
      <c r="U84" s="237"/>
      <c r="V84" s="237"/>
      <c r="W84" s="237"/>
      <c r="X84" s="237"/>
      <c r="Y84" s="237"/>
      <c r="Z84" s="237"/>
      <c r="AA84" s="237"/>
      <c r="AB84" s="237"/>
      <c r="AC84" s="237"/>
      <c r="AD84" s="237"/>
      <c r="AE84" s="237"/>
      <c r="AF84" s="237"/>
      <c r="AG84" s="237"/>
      <c r="AH84" s="237"/>
      <c r="AI84" s="237"/>
      <c r="AJ84" s="237"/>
      <c r="AK84" s="237"/>
      <c r="AL84" s="237"/>
      <c r="AM84" s="237"/>
      <c r="AN84" s="237"/>
      <c r="AO84" s="237"/>
      <c r="AP84" s="237"/>
      <c r="AQ84" s="237"/>
      <c r="AR84" s="237"/>
      <c r="AS84" s="237"/>
      <c r="AT84" s="237"/>
      <c r="AU84" s="237"/>
      <c r="AV84" s="237"/>
      <c r="AW84" s="237"/>
      <c r="AX84" s="237"/>
      <c r="AY84" s="237"/>
      <c r="AZ84" s="237"/>
      <c r="BA84" s="237"/>
      <c r="BB84" s="237"/>
      <c r="BC84" s="237"/>
      <c r="BD84" s="237"/>
      <c r="BE84" s="237"/>
      <c r="BF84" s="237"/>
      <c r="BG84" s="237"/>
      <c r="BH84" s="237"/>
      <c r="BI84" s="237"/>
      <c r="BJ84" s="237"/>
      <c r="BK84" s="237"/>
      <c r="BL84" s="237"/>
      <c r="BM84" s="237"/>
      <c r="BN84" s="237"/>
      <c r="BO84" s="237"/>
      <c r="BP84" s="237"/>
      <c r="BQ84" s="237"/>
      <c r="BR84" s="237"/>
      <c r="BS84" s="237"/>
      <c r="BT84" s="237"/>
      <c r="BU84" s="237"/>
      <c r="BV84" s="237"/>
      <c r="BW84" s="237"/>
      <c r="BX84" s="237"/>
      <c r="BY84" s="237"/>
      <c r="BZ84" s="237"/>
      <c r="CA84" s="237"/>
      <c r="CB84" s="237"/>
      <c r="CC84" s="237"/>
      <c r="CD84" s="237"/>
      <c r="CE84" s="237"/>
      <c r="CF84" s="237"/>
      <c r="CG84" s="237"/>
      <c r="CH84" s="237"/>
      <c r="CI84" s="237"/>
      <c r="CJ84" s="237"/>
      <c r="CK84" s="237"/>
      <c r="CL84" s="237"/>
    </row>
    <row r="85" customHeight="1" spans="1:90">
      <c r="A85" s="237"/>
      <c r="B85" s="237"/>
      <c r="C85" s="237"/>
      <c r="D85" s="237"/>
      <c r="E85" s="237"/>
      <c r="F85" s="237"/>
      <c r="G85" s="237"/>
      <c r="H85" s="237"/>
      <c r="I85" s="237"/>
      <c r="J85" s="237"/>
      <c r="K85" s="237"/>
      <c r="L85" s="237"/>
      <c r="M85" s="237"/>
      <c r="N85" s="237"/>
      <c r="O85" s="237"/>
      <c r="P85" s="237"/>
      <c r="Q85" s="237"/>
      <c r="R85" s="237"/>
      <c r="S85" s="237"/>
      <c r="T85" s="237"/>
      <c r="U85" s="237"/>
      <c r="V85" s="237"/>
      <c r="W85" s="237"/>
      <c r="X85" s="237"/>
      <c r="Y85" s="237"/>
      <c r="Z85" s="237"/>
      <c r="AA85" s="237"/>
      <c r="AB85" s="237"/>
      <c r="AC85" s="237"/>
      <c r="AD85" s="237"/>
      <c r="AE85" s="237"/>
      <c r="AF85" s="237"/>
      <c r="AG85" s="237"/>
      <c r="AH85" s="237"/>
      <c r="AI85" s="237"/>
      <c r="AJ85" s="237"/>
      <c r="AK85" s="237"/>
      <c r="AL85" s="237"/>
      <c r="AM85" s="237"/>
      <c r="AN85" s="237"/>
      <c r="AO85" s="237"/>
      <c r="AP85" s="237"/>
      <c r="AQ85" s="237"/>
      <c r="AR85" s="237"/>
      <c r="AS85" s="237"/>
      <c r="AT85" s="237"/>
      <c r="AU85" s="237"/>
      <c r="AV85" s="237"/>
      <c r="AW85" s="237"/>
      <c r="AX85" s="237"/>
      <c r="AY85" s="237"/>
      <c r="AZ85" s="237"/>
      <c r="BA85" s="237"/>
      <c r="BB85" s="237"/>
      <c r="BC85" s="237"/>
      <c r="BD85" s="237"/>
      <c r="BE85" s="237"/>
      <c r="BF85" s="237"/>
      <c r="BG85" s="237"/>
      <c r="BH85" s="237"/>
      <c r="BI85" s="237"/>
      <c r="BJ85" s="237"/>
      <c r="BK85" s="237"/>
      <c r="BL85" s="237"/>
      <c r="BM85" s="237"/>
      <c r="BN85" s="237"/>
      <c r="BO85" s="237"/>
      <c r="BP85" s="237"/>
      <c r="BQ85" s="237"/>
      <c r="BR85" s="237"/>
      <c r="BS85" s="237"/>
      <c r="BT85" s="237"/>
      <c r="BU85" s="237"/>
      <c r="BV85" s="237"/>
      <c r="BW85" s="237"/>
      <c r="BX85" s="237"/>
      <c r="BY85" s="237"/>
      <c r="BZ85" s="237"/>
      <c r="CA85" s="237"/>
      <c r="CB85" s="237"/>
      <c r="CC85" s="237"/>
      <c r="CD85" s="237"/>
      <c r="CE85" s="237"/>
      <c r="CF85" s="237"/>
      <c r="CG85" s="237"/>
      <c r="CH85" s="237"/>
      <c r="CI85" s="237"/>
      <c r="CJ85" s="237"/>
      <c r="CK85" s="237"/>
      <c r="CL85" s="237"/>
    </row>
    <row r="86" customHeight="1" spans="1:90">
      <c r="A86" s="237"/>
      <c r="B86" s="237"/>
      <c r="C86" s="237"/>
      <c r="D86" s="237"/>
      <c r="E86" s="237"/>
      <c r="F86" s="237"/>
      <c r="G86" s="237"/>
      <c r="H86" s="237"/>
      <c r="I86" s="237"/>
      <c r="J86" s="237"/>
      <c r="K86" s="237"/>
      <c r="L86" s="237"/>
      <c r="M86" s="237"/>
      <c r="N86" s="237"/>
      <c r="O86" s="237"/>
      <c r="P86" s="237"/>
      <c r="Q86" s="237"/>
      <c r="R86" s="237"/>
      <c r="S86" s="237"/>
      <c r="T86" s="237"/>
      <c r="U86" s="237"/>
      <c r="V86" s="237"/>
      <c r="W86" s="237"/>
      <c r="X86" s="237"/>
      <c r="Y86" s="237"/>
      <c r="Z86" s="237"/>
      <c r="AA86" s="237"/>
      <c r="AB86" s="237"/>
      <c r="AC86" s="237"/>
      <c r="AD86" s="237"/>
      <c r="AE86" s="237"/>
      <c r="AF86" s="237"/>
      <c r="AG86" s="237"/>
      <c r="AH86" s="237"/>
      <c r="AI86" s="237"/>
      <c r="AJ86" s="237"/>
      <c r="AK86" s="237"/>
      <c r="AL86" s="237"/>
      <c r="AM86" s="237"/>
      <c r="AN86" s="237"/>
      <c r="AO86" s="237"/>
      <c r="AP86" s="237"/>
      <c r="AQ86" s="237"/>
      <c r="AR86" s="237"/>
      <c r="AS86" s="237"/>
      <c r="AT86" s="237"/>
      <c r="AU86" s="237"/>
      <c r="AV86" s="237"/>
      <c r="AW86" s="237"/>
      <c r="AX86" s="237"/>
      <c r="AY86" s="237"/>
      <c r="AZ86" s="237"/>
      <c r="BA86" s="237"/>
      <c r="BB86" s="237"/>
      <c r="BC86" s="237"/>
      <c r="BD86" s="237"/>
      <c r="BE86" s="237"/>
      <c r="BF86" s="237"/>
      <c r="BG86" s="237"/>
      <c r="BH86" s="237"/>
      <c r="BI86" s="237"/>
      <c r="BJ86" s="237"/>
      <c r="BK86" s="237"/>
      <c r="BL86" s="237"/>
      <c r="BM86" s="237"/>
      <c r="BN86" s="237"/>
      <c r="BO86" s="237"/>
      <c r="BP86" s="237"/>
      <c r="BQ86" s="237"/>
      <c r="BR86" s="237"/>
      <c r="BS86" s="237"/>
      <c r="BT86" s="237"/>
      <c r="BU86" s="237"/>
      <c r="BV86" s="237"/>
      <c r="BW86" s="237"/>
      <c r="BX86" s="237"/>
      <c r="BY86" s="237"/>
      <c r="BZ86" s="237"/>
      <c r="CA86" s="237"/>
      <c r="CB86" s="237"/>
      <c r="CC86" s="237"/>
      <c r="CD86" s="237"/>
      <c r="CE86" s="237"/>
      <c r="CF86" s="237"/>
      <c r="CG86" s="237"/>
      <c r="CH86" s="237"/>
      <c r="CI86" s="237"/>
      <c r="CJ86" s="237"/>
      <c r="CK86" s="237"/>
      <c r="CL86" s="237"/>
    </row>
    <row r="87" customHeight="1" spans="1:90">
      <c r="A87" s="237"/>
      <c r="B87" s="237"/>
      <c r="C87" s="237"/>
      <c r="D87" s="237"/>
      <c r="E87" s="237"/>
      <c r="F87" s="237"/>
      <c r="G87" s="237"/>
      <c r="H87" s="237"/>
      <c r="I87" s="237"/>
      <c r="J87" s="237"/>
      <c r="K87" s="237"/>
      <c r="L87" s="237"/>
      <c r="M87" s="237"/>
      <c r="N87" s="237"/>
      <c r="O87" s="237"/>
      <c r="P87" s="237"/>
      <c r="Q87" s="237"/>
      <c r="R87" s="237"/>
      <c r="S87" s="237"/>
      <c r="T87" s="237"/>
      <c r="U87" s="237"/>
      <c r="V87" s="237"/>
      <c r="W87" s="237"/>
      <c r="X87" s="237"/>
      <c r="Y87" s="237"/>
      <c r="Z87" s="237"/>
      <c r="AA87" s="237"/>
      <c r="AB87" s="237"/>
      <c r="AC87" s="237"/>
      <c r="AD87" s="237"/>
      <c r="AE87" s="237"/>
      <c r="AF87" s="237"/>
      <c r="AG87" s="237"/>
      <c r="AH87" s="237"/>
      <c r="AI87" s="237"/>
      <c r="AJ87" s="237"/>
      <c r="AK87" s="237"/>
      <c r="AL87" s="237"/>
      <c r="AM87" s="237"/>
      <c r="AN87" s="237"/>
      <c r="AO87" s="237"/>
      <c r="AP87" s="237"/>
      <c r="AQ87" s="237"/>
      <c r="AR87" s="237"/>
      <c r="AS87" s="237"/>
      <c r="AT87" s="237"/>
      <c r="AU87" s="237"/>
      <c r="AV87" s="237"/>
      <c r="AW87" s="237"/>
      <c r="AX87" s="237"/>
      <c r="AY87" s="237"/>
      <c r="AZ87" s="237"/>
      <c r="BA87" s="237"/>
      <c r="BB87" s="237"/>
      <c r="BC87" s="237"/>
      <c r="BD87" s="237"/>
      <c r="BE87" s="237"/>
      <c r="BF87" s="237"/>
      <c r="BG87" s="237"/>
      <c r="BH87" s="237"/>
      <c r="BI87" s="237"/>
      <c r="BJ87" s="237"/>
      <c r="BK87" s="237"/>
      <c r="BL87" s="237"/>
      <c r="BM87" s="237"/>
      <c r="BN87" s="237"/>
      <c r="BO87" s="237"/>
      <c r="BP87" s="237"/>
      <c r="BQ87" s="237"/>
      <c r="BR87" s="237"/>
      <c r="BS87" s="237"/>
      <c r="BT87" s="237"/>
      <c r="BU87" s="237"/>
      <c r="BV87" s="237"/>
      <c r="BW87" s="237"/>
      <c r="BX87" s="237"/>
      <c r="BY87" s="237"/>
      <c r="BZ87" s="237"/>
      <c r="CA87" s="237"/>
      <c r="CB87" s="237"/>
      <c r="CC87" s="237"/>
      <c r="CD87" s="237"/>
      <c r="CE87" s="237"/>
      <c r="CF87" s="237"/>
      <c r="CG87" s="237"/>
      <c r="CH87" s="237"/>
      <c r="CI87" s="237"/>
      <c r="CJ87" s="237"/>
      <c r="CK87" s="237"/>
      <c r="CL87" s="237"/>
    </row>
    <row r="88" customHeight="1" spans="1:90">
      <c r="A88" s="237"/>
      <c r="B88" s="237"/>
      <c r="C88" s="237"/>
      <c r="D88" s="237"/>
      <c r="E88" s="237"/>
      <c r="F88" s="237"/>
      <c r="G88" s="237"/>
      <c r="H88" s="237"/>
      <c r="I88" s="237"/>
      <c r="J88" s="237"/>
      <c r="K88" s="237"/>
      <c r="L88" s="237"/>
      <c r="M88" s="237"/>
      <c r="N88" s="237"/>
      <c r="O88" s="237"/>
      <c r="P88" s="237"/>
      <c r="Q88" s="237"/>
      <c r="R88" s="237"/>
      <c r="S88" s="237"/>
      <c r="T88" s="237"/>
      <c r="U88" s="237"/>
      <c r="V88" s="237"/>
      <c r="W88" s="237"/>
      <c r="X88" s="237"/>
      <c r="Y88" s="237"/>
      <c r="Z88" s="237"/>
      <c r="AA88" s="237"/>
      <c r="AB88" s="237"/>
      <c r="AC88" s="237"/>
      <c r="AD88" s="237"/>
      <c r="AE88" s="237"/>
      <c r="AF88" s="237"/>
      <c r="AG88" s="237"/>
      <c r="AH88" s="237"/>
      <c r="AI88" s="237"/>
      <c r="AJ88" s="237"/>
      <c r="AK88" s="237"/>
      <c r="AL88" s="237"/>
      <c r="AM88" s="237"/>
      <c r="AN88" s="237"/>
      <c r="AO88" s="237"/>
      <c r="AP88" s="237"/>
      <c r="AQ88" s="237"/>
      <c r="AR88" s="237"/>
      <c r="AS88" s="237"/>
      <c r="AT88" s="237"/>
      <c r="AU88" s="237"/>
      <c r="AV88" s="237"/>
      <c r="AW88" s="237"/>
      <c r="AX88" s="237"/>
      <c r="AY88" s="237"/>
      <c r="AZ88" s="237"/>
      <c r="BA88" s="237"/>
      <c r="BB88" s="237"/>
      <c r="BC88" s="237"/>
      <c r="BD88" s="237"/>
      <c r="BE88" s="237"/>
      <c r="BF88" s="237"/>
      <c r="BG88" s="237"/>
      <c r="BH88" s="237"/>
      <c r="BI88" s="237"/>
      <c r="BJ88" s="237"/>
      <c r="BK88" s="237"/>
      <c r="BL88" s="237"/>
      <c r="BM88" s="237"/>
      <c r="BN88" s="237"/>
      <c r="BO88" s="237"/>
      <c r="BP88" s="237"/>
      <c r="BQ88" s="237"/>
      <c r="BR88" s="237"/>
      <c r="BS88" s="237"/>
      <c r="BT88" s="237"/>
      <c r="BU88" s="237"/>
      <c r="BV88" s="237"/>
      <c r="BW88" s="237"/>
      <c r="BX88" s="237"/>
      <c r="BY88" s="237"/>
      <c r="BZ88" s="237"/>
      <c r="CA88" s="237"/>
      <c r="CB88" s="237"/>
      <c r="CC88" s="237"/>
      <c r="CD88" s="237"/>
      <c r="CE88" s="237"/>
      <c r="CF88" s="237"/>
      <c r="CG88" s="237"/>
      <c r="CH88" s="237"/>
      <c r="CI88" s="237"/>
      <c r="CJ88" s="237"/>
      <c r="CK88" s="237"/>
      <c r="CL88" s="237"/>
    </row>
    <row r="89" customHeight="1" spans="1:90">
      <c r="A89" s="237"/>
      <c r="B89" s="237"/>
      <c r="C89" s="237"/>
      <c r="D89" s="237"/>
      <c r="E89" s="237"/>
      <c r="F89" s="237"/>
      <c r="G89" s="237"/>
      <c r="H89" s="237"/>
      <c r="I89" s="237"/>
      <c r="J89" s="237"/>
      <c r="K89" s="237"/>
      <c r="L89" s="237"/>
      <c r="M89" s="237"/>
      <c r="N89" s="237"/>
      <c r="O89" s="237"/>
      <c r="P89" s="237"/>
      <c r="Q89" s="237"/>
      <c r="R89" s="237"/>
      <c r="S89" s="237"/>
      <c r="T89" s="237"/>
      <c r="U89" s="237"/>
      <c r="V89" s="237"/>
      <c r="W89" s="237"/>
      <c r="X89" s="237"/>
      <c r="Y89" s="237"/>
      <c r="Z89" s="237"/>
      <c r="AA89" s="237"/>
      <c r="AB89" s="237"/>
      <c r="AC89" s="237"/>
      <c r="AD89" s="237"/>
      <c r="AE89" s="237"/>
      <c r="AF89" s="237"/>
      <c r="AG89" s="237"/>
      <c r="AH89" s="237"/>
      <c r="AI89" s="237"/>
      <c r="AJ89" s="237"/>
      <c r="AK89" s="237"/>
      <c r="AL89" s="237"/>
      <c r="AM89" s="237"/>
      <c r="AN89" s="237"/>
      <c r="AO89" s="237"/>
      <c r="AP89" s="237"/>
      <c r="AQ89" s="237"/>
      <c r="AR89" s="237"/>
      <c r="AS89" s="237"/>
      <c r="AT89" s="237"/>
      <c r="AU89" s="237"/>
      <c r="AV89" s="237"/>
      <c r="AW89" s="237"/>
      <c r="AX89" s="237"/>
      <c r="AY89" s="237"/>
      <c r="AZ89" s="237"/>
      <c r="BA89" s="237"/>
      <c r="BB89" s="237"/>
      <c r="BC89" s="237"/>
      <c r="BD89" s="237"/>
      <c r="BE89" s="237"/>
      <c r="BF89" s="237"/>
      <c r="BG89" s="237"/>
      <c r="BH89" s="237"/>
      <c r="BI89" s="237"/>
      <c r="BJ89" s="237"/>
      <c r="BK89" s="237"/>
      <c r="BL89" s="237"/>
      <c r="BM89" s="237"/>
      <c r="BN89" s="237"/>
      <c r="BO89" s="237"/>
      <c r="BP89" s="237"/>
      <c r="BQ89" s="237"/>
      <c r="BR89" s="237"/>
      <c r="BS89" s="237"/>
      <c r="BT89" s="237"/>
      <c r="BU89" s="237"/>
      <c r="BV89" s="237"/>
      <c r="BW89" s="237"/>
      <c r="BX89" s="237"/>
      <c r="BY89" s="237"/>
      <c r="BZ89" s="237"/>
      <c r="CA89" s="237"/>
      <c r="CB89" s="237"/>
      <c r="CC89" s="237"/>
      <c r="CD89" s="237"/>
      <c r="CE89" s="237"/>
      <c r="CF89" s="237"/>
      <c r="CG89" s="237"/>
      <c r="CH89" s="237"/>
      <c r="CI89" s="237"/>
      <c r="CJ89" s="237"/>
      <c r="CK89" s="237"/>
      <c r="CL89" s="237"/>
    </row>
    <row r="90" customHeight="1" spans="1:90">
      <c r="A90" s="237"/>
      <c r="B90" s="237"/>
      <c r="C90" s="237"/>
      <c r="D90" s="237"/>
      <c r="E90" s="237"/>
      <c r="F90" s="237"/>
      <c r="G90" s="237"/>
      <c r="H90" s="237"/>
      <c r="I90" s="237"/>
      <c r="J90" s="237"/>
      <c r="K90" s="237"/>
      <c r="L90" s="237"/>
      <c r="M90" s="237"/>
      <c r="N90" s="237"/>
      <c r="O90" s="237"/>
      <c r="P90" s="237"/>
      <c r="Q90" s="237"/>
      <c r="R90" s="237"/>
      <c r="S90" s="237"/>
      <c r="T90" s="237"/>
      <c r="U90" s="237"/>
      <c r="V90" s="237"/>
      <c r="W90" s="237"/>
      <c r="X90" s="237"/>
      <c r="Y90" s="237"/>
      <c r="Z90" s="237"/>
      <c r="AA90" s="237"/>
      <c r="AB90" s="237"/>
      <c r="AC90" s="237"/>
      <c r="AD90" s="237"/>
      <c r="AE90" s="237"/>
      <c r="AF90" s="237"/>
      <c r="AG90" s="237"/>
      <c r="AH90" s="237"/>
      <c r="AI90" s="237"/>
      <c r="AJ90" s="237"/>
      <c r="AK90" s="237"/>
      <c r="AL90" s="237"/>
      <c r="AM90" s="237"/>
      <c r="AN90" s="237"/>
      <c r="AO90" s="237"/>
      <c r="AP90" s="237"/>
      <c r="AQ90" s="237"/>
      <c r="AR90" s="237"/>
      <c r="AS90" s="237"/>
      <c r="AT90" s="237"/>
      <c r="AU90" s="237"/>
      <c r="AV90" s="237"/>
      <c r="AW90" s="237"/>
      <c r="AX90" s="237"/>
      <c r="AY90" s="237"/>
      <c r="AZ90" s="237"/>
      <c r="BA90" s="237"/>
      <c r="BB90" s="237"/>
      <c r="BC90" s="237"/>
      <c r="BD90" s="237"/>
      <c r="BE90" s="237"/>
      <c r="BF90" s="237"/>
      <c r="BG90" s="237"/>
      <c r="BH90" s="237"/>
      <c r="BI90" s="237"/>
      <c r="BJ90" s="237"/>
      <c r="BK90" s="237"/>
      <c r="BL90" s="237"/>
      <c r="BM90" s="237"/>
      <c r="BN90" s="237"/>
      <c r="BO90" s="237"/>
      <c r="BP90" s="237"/>
      <c r="BQ90" s="237"/>
      <c r="BR90" s="237"/>
      <c r="BS90" s="237"/>
      <c r="BT90" s="237"/>
      <c r="BU90" s="237"/>
      <c r="BV90" s="237"/>
      <c r="BW90" s="237"/>
      <c r="BX90" s="237"/>
      <c r="BY90" s="237"/>
      <c r="BZ90" s="237"/>
      <c r="CA90" s="237"/>
      <c r="CB90" s="237"/>
      <c r="CC90" s="237"/>
      <c r="CD90" s="237"/>
      <c r="CE90" s="237"/>
      <c r="CF90" s="237"/>
      <c r="CG90" s="237"/>
      <c r="CH90" s="237"/>
      <c r="CI90" s="237"/>
      <c r="CJ90" s="237"/>
      <c r="CK90" s="237"/>
      <c r="CL90" s="237"/>
    </row>
    <row r="91" customHeight="1" spans="1:90">
      <c r="A91" s="237"/>
      <c r="B91" s="237"/>
      <c r="C91" s="237"/>
      <c r="D91" s="237"/>
      <c r="E91" s="237"/>
      <c r="F91" s="237"/>
      <c r="G91" s="237"/>
      <c r="H91" s="237"/>
      <c r="I91" s="237"/>
      <c r="J91" s="237"/>
      <c r="K91" s="237"/>
      <c r="L91" s="237"/>
      <c r="M91" s="237"/>
      <c r="N91" s="237"/>
      <c r="O91" s="237"/>
      <c r="P91" s="237"/>
      <c r="Q91" s="237"/>
      <c r="R91" s="237"/>
      <c r="S91" s="237"/>
      <c r="T91" s="237"/>
      <c r="U91" s="237"/>
      <c r="V91" s="237"/>
      <c r="W91" s="237"/>
      <c r="X91" s="237"/>
      <c r="Y91" s="237"/>
      <c r="Z91" s="237"/>
      <c r="AA91" s="237"/>
      <c r="AB91" s="237"/>
      <c r="AC91" s="237"/>
      <c r="AD91" s="237"/>
      <c r="AE91" s="237"/>
      <c r="AF91" s="237"/>
      <c r="AG91" s="237"/>
      <c r="AH91" s="237"/>
      <c r="AI91" s="237"/>
      <c r="AJ91" s="237"/>
      <c r="AK91" s="237"/>
      <c r="AL91" s="237"/>
      <c r="AM91" s="237"/>
      <c r="AN91" s="237"/>
      <c r="AO91" s="237"/>
      <c r="AP91" s="237"/>
      <c r="AQ91" s="237"/>
      <c r="AR91" s="237"/>
      <c r="AS91" s="237"/>
      <c r="AT91" s="237"/>
      <c r="AU91" s="237"/>
      <c r="AV91" s="237"/>
      <c r="AW91" s="237"/>
      <c r="AX91" s="237"/>
      <c r="AY91" s="237"/>
      <c r="AZ91" s="237"/>
      <c r="BA91" s="237"/>
      <c r="BB91" s="237"/>
      <c r="BC91" s="237"/>
      <c r="BD91" s="237"/>
      <c r="BE91" s="237"/>
      <c r="BF91" s="237"/>
      <c r="BG91" s="237"/>
      <c r="BH91" s="237"/>
      <c r="BI91" s="237"/>
      <c r="BJ91" s="237"/>
      <c r="BK91" s="237"/>
      <c r="BL91" s="237"/>
      <c r="BM91" s="237"/>
      <c r="BN91" s="237"/>
      <c r="BO91" s="237"/>
      <c r="BP91" s="237"/>
      <c r="BQ91" s="237"/>
      <c r="BR91" s="237"/>
      <c r="BS91" s="237"/>
      <c r="BT91" s="237"/>
      <c r="BU91" s="237"/>
      <c r="BV91" s="237"/>
      <c r="BW91" s="237"/>
      <c r="BX91" s="237"/>
      <c r="BY91" s="237"/>
      <c r="BZ91" s="237"/>
      <c r="CA91" s="237"/>
      <c r="CB91" s="237"/>
      <c r="CC91" s="237"/>
      <c r="CD91" s="237"/>
      <c r="CE91" s="237"/>
      <c r="CF91" s="237"/>
      <c r="CG91" s="237"/>
      <c r="CH91" s="237"/>
      <c r="CI91" s="237"/>
      <c r="CJ91" s="237"/>
      <c r="CK91" s="237"/>
      <c r="CL91" s="237"/>
    </row>
    <row r="92" customHeight="1" spans="1:90">
      <c r="A92" s="237"/>
      <c r="B92" s="237"/>
      <c r="C92" s="237"/>
      <c r="D92" s="237"/>
      <c r="E92" s="237"/>
      <c r="F92" s="237"/>
      <c r="G92" s="237"/>
      <c r="H92" s="237"/>
      <c r="I92" s="237"/>
      <c r="J92" s="237"/>
      <c r="K92" s="237"/>
      <c r="L92" s="237"/>
      <c r="M92" s="237"/>
      <c r="N92" s="237"/>
      <c r="O92" s="237"/>
      <c r="P92" s="237"/>
      <c r="Q92" s="237"/>
      <c r="R92" s="237"/>
      <c r="S92" s="237"/>
      <c r="T92" s="237"/>
      <c r="U92" s="237"/>
      <c r="V92" s="237"/>
      <c r="W92" s="237"/>
      <c r="X92" s="237"/>
      <c r="Y92" s="237"/>
      <c r="Z92" s="237"/>
      <c r="AA92" s="237"/>
      <c r="AB92" s="237"/>
      <c r="AC92" s="237"/>
      <c r="AD92" s="237"/>
      <c r="AE92" s="237"/>
      <c r="AF92" s="237"/>
      <c r="AG92" s="237"/>
      <c r="AH92" s="237"/>
      <c r="AI92" s="237"/>
      <c r="AJ92" s="237"/>
      <c r="AK92" s="237"/>
      <c r="AL92" s="237"/>
      <c r="AM92" s="237"/>
      <c r="AN92" s="237"/>
      <c r="AO92" s="237"/>
      <c r="AP92" s="237"/>
      <c r="AQ92" s="237"/>
      <c r="AR92" s="237"/>
      <c r="AS92" s="237"/>
      <c r="AT92" s="237"/>
      <c r="AU92" s="237"/>
      <c r="AV92" s="237"/>
      <c r="AW92" s="237"/>
      <c r="AX92" s="237"/>
      <c r="AY92" s="237"/>
      <c r="AZ92" s="237"/>
      <c r="BA92" s="237"/>
      <c r="BB92" s="237"/>
      <c r="BC92" s="237"/>
      <c r="BD92" s="237"/>
      <c r="BE92" s="237"/>
      <c r="BF92" s="237"/>
      <c r="BG92" s="237"/>
      <c r="BH92" s="237"/>
      <c r="BI92" s="237"/>
      <c r="BJ92" s="237"/>
      <c r="BK92" s="237"/>
      <c r="BL92" s="237"/>
      <c r="BM92" s="237"/>
      <c r="BN92" s="237"/>
      <c r="BO92" s="237"/>
      <c r="BP92" s="237"/>
      <c r="BQ92" s="237"/>
      <c r="BR92" s="237"/>
      <c r="BS92" s="237"/>
      <c r="BT92" s="237"/>
      <c r="BU92" s="237"/>
      <c r="BV92" s="237"/>
      <c r="BW92" s="237"/>
      <c r="BX92" s="237"/>
      <c r="BY92" s="237"/>
      <c r="BZ92" s="237"/>
      <c r="CA92" s="237"/>
      <c r="CB92" s="237"/>
      <c r="CC92" s="237"/>
      <c r="CD92" s="237"/>
      <c r="CE92" s="237"/>
      <c r="CF92" s="237"/>
      <c r="CG92" s="237"/>
      <c r="CH92" s="237"/>
      <c r="CI92" s="237"/>
      <c r="CJ92" s="237"/>
      <c r="CK92" s="237"/>
      <c r="CL92" s="237"/>
    </row>
    <row r="93" customHeight="1" spans="1:90">
      <c r="A93" s="237"/>
      <c r="B93" s="237"/>
      <c r="C93" s="237"/>
      <c r="D93" s="237"/>
      <c r="E93" s="237"/>
      <c r="F93" s="237"/>
      <c r="G93" s="237"/>
      <c r="H93" s="237"/>
      <c r="I93" s="237"/>
      <c r="J93" s="237"/>
      <c r="K93" s="237"/>
      <c r="L93" s="237"/>
      <c r="M93" s="237"/>
      <c r="N93" s="237"/>
      <c r="O93" s="237"/>
      <c r="P93" s="237"/>
      <c r="Q93" s="237"/>
      <c r="R93" s="237"/>
      <c r="S93" s="237"/>
      <c r="T93" s="237"/>
      <c r="U93" s="237"/>
      <c r="V93" s="237"/>
      <c r="W93" s="237"/>
      <c r="X93" s="237"/>
      <c r="Y93" s="237"/>
      <c r="Z93" s="237"/>
      <c r="AA93" s="237"/>
      <c r="AB93" s="237"/>
      <c r="AC93" s="237"/>
      <c r="AD93" s="237"/>
      <c r="AE93" s="237"/>
      <c r="AF93" s="237"/>
      <c r="AG93" s="237"/>
      <c r="AH93" s="237"/>
      <c r="AI93" s="237"/>
      <c r="AJ93" s="237"/>
      <c r="AK93" s="237"/>
      <c r="AL93" s="237"/>
      <c r="AM93" s="237"/>
      <c r="AN93" s="237"/>
      <c r="AO93" s="237"/>
      <c r="AP93" s="237"/>
      <c r="AQ93" s="237"/>
      <c r="AR93" s="237"/>
      <c r="AS93" s="237"/>
      <c r="AT93" s="237"/>
      <c r="AU93" s="237"/>
      <c r="AV93" s="237"/>
      <c r="AW93" s="237"/>
      <c r="AX93" s="237"/>
      <c r="AY93" s="237"/>
      <c r="AZ93" s="237"/>
      <c r="BA93" s="237"/>
      <c r="BB93" s="237"/>
      <c r="BC93" s="237"/>
      <c r="BD93" s="237"/>
      <c r="BE93" s="237"/>
      <c r="BF93" s="237"/>
      <c r="BG93" s="237"/>
      <c r="BH93" s="237"/>
      <c r="BI93" s="237"/>
      <c r="BJ93" s="237"/>
      <c r="BK93" s="237"/>
      <c r="BL93" s="237"/>
      <c r="BM93" s="237"/>
      <c r="BN93" s="237"/>
      <c r="BO93" s="237"/>
      <c r="BP93" s="237"/>
      <c r="BQ93" s="237"/>
      <c r="BR93" s="237"/>
      <c r="BS93" s="237"/>
      <c r="BT93" s="237"/>
      <c r="BU93" s="237"/>
      <c r="BV93" s="237"/>
      <c r="BW93" s="237"/>
      <c r="BX93" s="237"/>
      <c r="BY93" s="237"/>
      <c r="BZ93" s="237"/>
      <c r="CA93" s="237"/>
      <c r="CB93" s="237"/>
      <c r="CC93" s="237"/>
      <c r="CD93" s="237"/>
      <c r="CE93" s="237"/>
      <c r="CF93" s="237"/>
      <c r="CG93" s="237"/>
      <c r="CH93" s="237"/>
      <c r="CI93" s="237"/>
      <c r="CJ93" s="237"/>
      <c r="CK93" s="237"/>
      <c r="CL93" s="237"/>
    </row>
    <row r="94" customHeight="1" spans="1:90">
      <c r="A94" s="237"/>
      <c r="B94" s="237"/>
      <c r="C94" s="237"/>
      <c r="D94" s="237"/>
      <c r="E94" s="237"/>
      <c r="F94" s="237"/>
      <c r="G94" s="237"/>
      <c r="H94" s="237"/>
      <c r="I94" s="237"/>
      <c r="J94" s="237"/>
      <c r="K94" s="237"/>
      <c r="L94" s="237"/>
      <c r="M94" s="237"/>
      <c r="N94" s="237"/>
      <c r="O94" s="237"/>
      <c r="P94" s="237"/>
      <c r="Q94" s="237"/>
      <c r="R94" s="237"/>
      <c r="S94" s="237"/>
      <c r="T94" s="237"/>
      <c r="U94" s="237"/>
      <c r="V94" s="237"/>
      <c r="W94" s="237"/>
      <c r="X94" s="237"/>
      <c r="Y94" s="237"/>
      <c r="Z94" s="237"/>
      <c r="AA94" s="237"/>
      <c r="AB94" s="237"/>
      <c r="AC94" s="237"/>
      <c r="AD94" s="237"/>
      <c r="AE94" s="237"/>
      <c r="AF94" s="237"/>
      <c r="AG94" s="237"/>
      <c r="AH94" s="237"/>
      <c r="AI94" s="237"/>
      <c r="AJ94" s="237"/>
      <c r="AK94" s="237"/>
      <c r="AL94" s="237"/>
      <c r="AM94" s="237"/>
      <c r="AN94" s="237"/>
      <c r="AO94" s="237"/>
      <c r="AP94" s="237"/>
      <c r="AQ94" s="237"/>
      <c r="AR94" s="237"/>
      <c r="AS94" s="237"/>
      <c r="AT94" s="237"/>
      <c r="AU94" s="237"/>
      <c r="AV94" s="237"/>
      <c r="AW94" s="237"/>
      <c r="AX94" s="237"/>
      <c r="AY94" s="237"/>
      <c r="AZ94" s="237"/>
      <c r="BA94" s="237"/>
      <c r="BB94" s="237"/>
      <c r="BC94" s="237"/>
      <c r="BD94" s="237"/>
      <c r="BE94" s="237"/>
      <c r="BF94" s="237"/>
      <c r="BG94" s="237"/>
      <c r="BH94" s="237"/>
      <c r="BI94" s="237"/>
      <c r="BJ94" s="237"/>
      <c r="BK94" s="237"/>
      <c r="BL94" s="237"/>
      <c r="BM94" s="237"/>
      <c r="BN94" s="237"/>
      <c r="BO94" s="237"/>
      <c r="BP94" s="237"/>
      <c r="BQ94" s="237"/>
      <c r="BR94" s="237"/>
      <c r="BS94" s="237"/>
      <c r="BT94" s="237"/>
      <c r="BU94" s="237"/>
      <c r="BV94" s="237"/>
      <c r="BW94" s="237"/>
      <c r="BX94" s="237"/>
      <c r="BY94" s="237"/>
      <c r="BZ94" s="237"/>
      <c r="CA94" s="237"/>
      <c r="CB94" s="237"/>
      <c r="CC94" s="237"/>
      <c r="CD94" s="237"/>
      <c r="CE94" s="237"/>
      <c r="CF94" s="237"/>
      <c r="CG94" s="237"/>
      <c r="CH94" s="237"/>
      <c r="CI94" s="237"/>
      <c r="CJ94" s="237"/>
      <c r="CK94" s="237"/>
      <c r="CL94" s="237"/>
    </row>
    <row r="95" customHeight="1" spans="1:90">
      <c r="A95" s="237"/>
      <c r="B95" s="237"/>
      <c r="C95" s="237"/>
      <c r="D95" s="237"/>
      <c r="E95" s="237"/>
      <c r="F95" s="237"/>
      <c r="G95" s="237"/>
      <c r="H95" s="237"/>
      <c r="I95" s="237"/>
      <c r="J95" s="237"/>
      <c r="K95" s="237"/>
      <c r="L95" s="237"/>
      <c r="M95" s="237"/>
      <c r="N95" s="237"/>
      <c r="O95" s="237"/>
      <c r="P95" s="237"/>
      <c r="Q95" s="237"/>
      <c r="R95" s="237"/>
      <c r="S95" s="237"/>
      <c r="T95" s="237"/>
      <c r="U95" s="237"/>
      <c r="V95" s="237"/>
      <c r="W95" s="237"/>
      <c r="X95" s="237"/>
      <c r="Y95" s="237"/>
      <c r="Z95" s="237"/>
      <c r="AA95" s="237"/>
      <c r="AB95" s="237"/>
      <c r="AC95" s="237"/>
      <c r="AD95" s="237"/>
      <c r="AE95" s="237"/>
      <c r="AF95" s="237"/>
      <c r="AG95" s="237"/>
      <c r="AH95" s="237"/>
      <c r="AI95" s="237"/>
      <c r="AJ95" s="237"/>
      <c r="AK95" s="237"/>
      <c r="AL95" s="237"/>
      <c r="AM95" s="237"/>
      <c r="AN95" s="237"/>
      <c r="AO95" s="237"/>
      <c r="AP95" s="237"/>
      <c r="AQ95" s="237"/>
      <c r="AR95" s="237"/>
      <c r="AS95" s="237"/>
      <c r="AT95" s="237"/>
      <c r="AU95" s="237"/>
      <c r="AV95" s="237"/>
      <c r="AW95" s="237"/>
      <c r="AX95" s="237"/>
      <c r="AY95" s="237"/>
      <c r="AZ95" s="237"/>
      <c r="BA95" s="237"/>
      <c r="BB95" s="237"/>
      <c r="BC95" s="237"/>
      <c r="BD95" s="237"/>
      <c r="BE95" s="237"/>
      <c r="BF95" s="237"/>
      <c r="BG95" s="237"/>
      <c r="BH95" s="237"/>
      <c r="BI95" s="237"/>
      <c r="BJ95" s="237"/>
      <c r="BK95" s="237"/>
      <c r="BL95" s="237"/>
      <c r="BM95" s="237"/>
      <c r="BN95" s="237"/>
      <c r="BO95" s="237"/>
      <c r="BP95" s="237"/>
      <c r="BQ95" s="237"/>
      <c r="BR95" s="237"/>
      <c r="BS95" s="237"/>
      <c r="BT95" s="237"/>
      <c r="BU95" s="237"/>
      <c r="BV95" s="237"/>
      <c r="BW95" s="237"/>
      <c r="BX95" s="237"/>
      <c r="BY95" s="237"/>
      <c r="BZ95" s="237"/>
      <c r="CA95" s="237"/>
      <c r="CB95" s="237"/>
      <c r="CC95" s="237"/>
      <c r="CD95" s="237"/>
      <c r="CE95" s="237"/>
      <c r="CF95" s="237"/>
      <c r="CG95" s="237"/>
      <c r="CH95" s="237"/>
      <c r="CI95" s="237"/>
      <c r="CJ95" s="237"/>
      <c r="CK95" s="237"/>
      <c r="CL95" s="237"/>
    </row>
    <row r="96" customHeight="1" spans="1:90">
      <c r="A96" s="237"/>
      <c r="B96" s="237"/>
      <c r="C96" s="237"/>
      <c r="D96" s="237"/>
      <c r="E96" s="237"/>
      <c r="F96" s="237"/>
      <c r="G96" s="237"/>
      <c r="H96" s="237"/>
      <c r="I96" s="237"/>
      <c r="J96" s="237"/>
      <c r="K96" s="237"/>
      <c r="L96" s="237"/>
      <c r="M96" s="237"/>
      <c r="N96" s="237"/>
      <c r="O96" s="237"/>
      <c r="P96" s="237"/>
      <c r="Q96" s="237"/>
      <c r="R96" s="237"/>
      <c r="S96" s="237"/>
      <c r="T96" s="237"/>
      <c r="U96" s="237"/>
      <c r="V96" s="237"/>
      <c r="W96" s="237"/>
      <c r="X96" s="237"/>
      <c r="Y96" s="237"/>
      <c r="Z96" s="237"/>
      <c r="AA96" s="237"/>
      <c r="AB96" s="237"/>
      <c r="AC96" s="237"/>
      <c r="AD96" s="237"/>
      <c r="AE96" s="237"/>
      <c r="AF96" s="237"/>
      <c r="AG96" s="237"/>
      <c r="AH96" s="237"/>
      <c r="AI96" s="237"/>
      <c r="AJ96" s="237"/>
      <c r="AK96" s="237"/>
      <c r="AL96" s="237"/>
      <c r="AM96" s="237"/>
      <c r="AN96" s="237"/>
      <c r="AO96" s="237"/>
      <c r="AP96" s="237"/>
      <c r="AQ96" s="237"/>
      <c r="AR96" s="237"/>
      <c r="AS96" s="237"/>
      <c r="AT96" s="237"/>
      <c r="AU96" s="237"/>
      <c r="AV96" s="237"/>
      <c r="AW96" s="237"/>
      <c r="AX96" s="237"/>
      <c r="AY96" s="237"/>
      <c r="AZ96" s="237"/>
      <c r="BA96" s="237"/>
      <c r="BB96" s="237"/>
      <c r="BC96" s="237"/>
      <c r="BD96" s="237"/>
      <c r="BE96" s="237"/>
      <c r="BF96" s="237"/>
      <c r="BG96" s="237"/>
      <c r="BH96" s="237"/>
      <c r="BI96" s="237"/>
      <c r="BJ96" s="237"/>
      <c r="BK96" s="237"/>
      <c r="BL96" s="237"/>
      <c r="BM96" s="237"/>
      <c r="BN96" s="237"/>
      <c r="BO96" s="237"/>
      <c r="BP96" s="237"/>
      <c r="BQ96" s="237"/>
      <c r="BR96" s="237"/>
      <c r="BS96" s="237"/>
      <c r="BT96" s="237"/>
      <c r="BU96" s="237"/>
      <c r="BV96" s="237"/>
      <c r="BW96" s="237"/>
      <c r="BX96" s="237"/>
      <c r="BY96" s="237"/>
      <c r="BZ96" s="237"/>
      <c r="CA96" s="237"/>
      <c r="CB96" s="237"/>
      <c r="CC96" s="237"/>
      <c r="CD96" s="237"/>
      <c r="CE96" s="237"/>
      <c r="CF96" s="237"/>
      <c r="CG96" s="237"/>
      <c r="CH96" s="237"/>
      <c r="CI96" s="237"/>
      <c r="CJ96" s="237"/>
      <c r="CK96" s="237"/>
      <c r="CL96" s="237"/>
    </row>
    <row r="97" customHeight="1" spans="1:90">
      <c r="A97" s="237"/>
      <c r="B97" s="237"/>
      <c r="C97" s="237"/>
      <c r="D97" s="237"/>
      <c r="E97" s="237"/>
      <c r="F97" s="237"/>
      <c r="G97" s="237"/>
      <c r="H97" s="237"/>
      <c r="I97" s="237"/>
      <c r="J97" s="237"/>
      <c r="K97" s="237"/>
      <c r="L97" s="237"/>
      <c r="M97" s="237"/>
      <c r="N97" s="237"/>
      <c r="O97" s="237"/>
      <c r="P97" s="237"/>
      <c r="Q97" s="237"/>
      <c r="R97" s="237"/>
      <c r="S97" s="237"/>
      <c r="T97" s="237"/>
      <c r="U97" s="237"/>
      <c r="V97" s="237"/>
      <c r="W97" s="237"/>
      <c r="X97" s="237"/>
      <c r="Y97" s="237"/>
      <c r="Z97" s="237"/>
      <c r="AA97" s="237"/>
      <c r="AB97" s="237"/>
      <c r="AC97" s="237"/>
      <c r="AD97" s="237"/>
      <c r="AE97" s="237"/>
      <c r="AF97" s="237"/>
      <c r="AG97" s="237"/>
      <c r="AH97" s="237"/>
      <c r="AI97" s="237"/>
      <c r="AJ97" s="237"/>
      <c r="AK97" s="237"/>
      <c r="AL97" s="237"/>
      <c r="AM97" s="237"/>
      <c r="AN97" s="237"/>
      <c r="AO97" s="237"/>
      <c r="AP97" s="237"/>
      <c r="AQ97" s="237"/>
      <c r="AR97" s="237"/>
      <c r="AS97" s="237"/>
      <c r="AT97" s="237"/>
      <c r="AU97" s="237"/>
      <c r="AV97" s="237"/>
      <c r="AW97" s="237"/>
      <c r="AX97" s="237"/>
      <c r="AY97" s="237"/>
      <c r="AZ97" s="237"/>
      <c r="BA97" s="237"/>
      <c r="BB97" s="237"/>
      <c r="BC97" s="237"/>
      <c r="BD97" s="237"/>
      <c r="BE97" s="237"/>
      <c r="BF97" s="237"/>
      <c r="BG97" s="237"/>
      <c r="BH97" s="237"/>
      <c r="BI97" s="237"/>
      <c r="BJ97" s="237"/>
      <c r="BK97" s="237"/>
      <c r="BL97" s="237"/>
      <c r="BM97" s="237"/>
      <c r="BN97" s="237"/>
      <c r="BO97" s="237"/>
      <c r="BP97" s="237"/>
      <c r="BQ97" s="237"/>
      <c r="BR97" s="237"/>
      <c r="BS97" s="237"/>
      <c r="BT97" s="237"/>
      <c r="BU97" s="237"/>
      <c r="BV97" s="237"/>
      <c r="BW97" s="237"/>
      <c r="BX97" s="237"/>
      <c r="BY97" s="237"/>
      <c r="BZ97" s="237"/>
      <c r="CA97" s="237"/>
      <c r="CB97" s="237"/>
      <c r="CC97" s="237"/>
      <c r="CD97" s="237"/>
      <c r="CE97" s="237"/>
      <c r="CF97" s="237"/>
      <c r="CG97" s="237"/>
      <c r="CH97" s="237"/>
      <c r="CI97" s="237"/>
      <c r="CJ97" s="237"/>
      <c r="CK97" s="237"/>
      <c r="CL97" s="237"/>
    </row>
    <row r="98" customHeight="1" spans="1:90">
      <c r="A98" s="237"/>
      <c r="B98" s="237"/>
      <c r="C98" s="237"/>
      <c r="D98" s="237"/>
      <c r="E98" s="237"/>
      <c r="F98" s="237"/>
      <c r="G98" s="237"/>
      <c r="H98" s="237"/>
      <c r="I98" s="237"/>
      <c r="J98" s="237"/>
      <c r="K98" s="237"/>
      <c r="L98" s="237"/>
      <c r="M98" s="237"/>
      <c r="N98" s="237"/>
      <c r="O98" s="237"/>
      <c r="P98" s="237"/>
      <c r="Q98" s="237"/>
      <c r="R98" s="237"/>
      <c r="S98" s="237"/>
      <c r="T98" s="237"/>
      <c r="U98" s="237"/>
      <c r="V98" s="237"/>
      <c r="W98" s="237"/>
      <c r="X98" s="237"/>
      <c r="Y98" s="237"/>
      <c r="Z98" s="237"/>
      <c r="AA98" s="237"/>
      <c r="AB98" s="237"/>
      <c r="AC98" s="237"/>
      <c r="AD98" s="237"/>
      <c r="AE98" s="237"/>
      <c r="AF98" s="237"/>
      <c r="AG98" s="237"/>
      <c r="AH98" s="237"/>
      <c r="AI98" s="237"/>
      <c r="AJ98" s="237"/>
      <c r="AK98" s="237"/>
      <c r="AL98" s="237"/>
      <c r="AM98" s="237"/>
      <c r="AN98" s="237"/>
      <c r="AO98" s="237"/>
      <c r="AP98" s="237"/>
      <c r="AQ98" s="237"/>
      <c r="AR98" s="237"/>
      <c r="AS98" s="237"/>
      <c r="AT98" s="237"/>
      <c r="AU98" s="237"/>
      <c r="AV98" s="237"/>
      <c r="AW98" s="237"/>
      <c r="AX98" s="237"/>
      <c r="AY98" s="237"/>
      <c r="AZ98" s="237"/>
      <c r="BA98" s="237"/>
      <c r="BB98" s="237"/>
      <c r="BC98" s="237"/>
      <c r="BD98" s="237"/>
      <c r="BE98" s="237"/>
      <c r="BF98" s="237"/>
      <c r="BG98" s="237"/>
      <c r="BH98" s="237"/>
      <c r="BI98" s="237"/>
      <c r="BJ98" s="237"/>
      <c r="BK98" s="237"/>
      <c r="BL98" s="237"/>
      <c r="BM98" s="237"/>
      <c r="BN98" s="237"/>
      <c r="BO98" s="237"/>
      <c r="BP98" s="237"/>
      <c r="BQ98" s="237"/>
      <c r="BR98" s="237"/>
      <c r="BS98" s="237"/>
      <c r="BT98" s="237"/>
      <c r="BU98" s="237"/>
      <c r="BV98" s="237"/>
      <c r="BW98" s="237"/>
      <c r="BX98" s="237"/>
      <c r="BY98" s="237"/>
      <c r="BZ98" s="237"/>
      <c r="CA98" s="237"/>
      <c r="CB98" s="237"/>
      <c r="CC98" s="237"/>
      <c r="CD98" s="237"/>
      <c r="CE98" s="237"/>
      <c r="CF98" s="237"/>
      <c r="CG98" s="237"/>
      <c r="CH98" s="237"/>
      <c r="CI98" s="237"/>
      <c r="CJ98" s="237"/>
      <c r="CK98" s="237"/>
      <c r="CL98" s="237"/>
    </row>
    <row r="99" customHeight="1" spans="1:90">
      <c r="A99" s="237"/>
      <c r="B99" s="237"/>
      <c r="C99" s="237"/>
      <c r="D99" s="237"/>
      <c r="E99" s="237"/>
      <c r="F99" s="237"/>
      <c r="G99" s="237"/>
      <c r="H99" s="237"/>
      <c r="I99" s="237"/>
      <c r="J99" s="237"/>
      <c r="K99" s="237"/>
      <c r="L99" s="237"/>
      <c r="M99" s="237"/>
      <c r="N99" s="237"/>
      <c r="O99" s="237"/>
      <c r="P99" s="237"/>
      <c r="Q99" s="237"/>
      <c r="R99" s="237"/>
      <c r="S99" s="237"/>
      <c r="T99" s="237"/>
      <c r="U99" s="237"/>
      <c r="V99" s="237"/>
      <c r="W99" s="237"/>
      <c r="X99" s="237"/>
      <c r="Y99" s="237"/>
      <c r="Z99" s="237"/>
      <c r="AA99" s="237"/>
      <c r="AB99" s="237"/>
      <c r="AC99" s="237"/>
      <c r="AD99" s="237"/>
      <c r="AE99" s="237"/>
      <c r="AF99" s="237"/>
      <c r="AG99" s="237"/>
      <c r="AH99" s="237"/>
      <c r="AI99" s="237"/>
      <c r="AJ99" s="237"/>
      <c r="AK99" s="237"/>
      <c r="AL99" s="237"/>
      <c r="AM99" s="237"/>
      <c r="AN99" s="237"/>
      <c r="AO99" s="237"/>
      <c r="AP99" s="237"/>
      <c r="AQ99" s="237"/>
      <c r="AR99" s="237"/>
      <c r="AS99" s="237"/>
      <c r="AT99" s="237"/>
      <c r="AU99" s="237"/>
      <c r="AV99" s="237"/>
      <c r="AW99" s="237"/>
      <c r="AX99" s="237"/>
      <c r="AY99" s="237"/>
      <c r="AZ99" s="237"/>
      <c r="BA99" s="237"/>
      <c r="BB99" s="237"/>
      <c r="BC99" s="237"/>
      <c r="BD99" s="237"/>
      <c r="BE99" s="237"/>
      <c r="BF99" s="237"/>
      <c r="BG99" s="237"/>
      <c r="BH99" s="237"/>
      <c r="BI99" s="237"/>
      <c r="BJ99" s="237"/>
      <c r="BK99" s="237"/>
      <c r="BL99" s="237"/>
      <c r="BM99" s="237"/>
      <c r="BN99" s="237"/>
      <c r="BO99" s="237"/>
      <c r="BP99" s="237"/>
      <c r="BQ99" s="237"/>
      <c r="BR99" s="237"/>
      <c r="BS99" s="237"/>
      <c r="BT99" s="237"/>
      <c r="BU99" s="237"/>
      <c r="BV99" s="237"/>
      <c r="BW99" s="237"/>
      <c r="BX99" s="237"/>
      <c r="BY99" s="237"/>
      <c r="BZ99" s="237"/>
      <c r="CA99" s="237"/>
      <c r="CB99" s="237"/>
      <c r="CC99" s="237"/>
      <c r="CD99" s="237"/>
      <c r="CE99" s="237"/>
      <c r="CF99" s="237"/>
      <c r="CG99" s="237"/>
      <c r="CH99" s="237"/>
      <c r="CI99" s="237"/>
      <c r="CJ99" s="237"/>
      <c r="CK99" s="237"/>
      <c r="CL99" s="237"/>
    </row>
    <row r="100" customHeight="1" spans="1:90">
      <c r="A100" s="237"/>
      <c r="B100" s="237"/>
      <c r="C100" s="237"/>
      <c r="D100" s="237"/>
      <c r="E100" s="237"/>
      <c r="F100" s="237"/>
      <c r="G100" s="237"/>
      <c r="H100" s="237"/>
      <c r="I100" s="237"/>
      <c r="J100" s="237"/>
      <c r="K100" s="237"/>
      <c r="L100" s="237"/>
      <c r="M100" s="237"/>
      <c r="N100" s="237"/>
      <c r="O100" s="237"/>
      <c r="P100" s="237"/>
      <c r="Q100" s="237"/>
      <c r="R100" s="237"/>
      <c r="S100" s="237"/>
      <c r="T100" s="237"/>
      <c r="U100" s="237"/>
      <c r="V100" s="237"/>
      <c r="W100" s="237"/>
      <c r="X100" s="237"/>
      <c r="Y100" s="237"/>
      <c r="Z100" s="237"/>
      <c r="AA100" s="237"/>
      <c r="AB100" s="237"/>
      <c r="AC100" s="237"/>
      <c r="AD100" s="237"/>
      <c r="AE100" s="237"/>
      <c r="AF100" s="237"/>
      <c r="AG100" s="237"/>
      <c r="AH100" s="237"/>
      <c r="AI100" s="237"/>
      <c r="AJ100" s="237"/>
      <c r="AK100" s="237"/>
      <c r="AL100" s="237"/>
      <c r="AM100" s="237"/>
      <c r="AN100" s="237"/>
      <c r="AO100" s="237"/>
      <c r="AP100" s="237"/>
      <c r="AQ100" s="237"/>
      <c r="AR100" s="237"/>
      <c r="AS100" s="237"/>
      <c r="AT100" s="237"/>
      <c r="AU100" s="237"/>
      <c r="AV100" s="237"/>
      <c r="AW100" s="237"/>
      <c r="AX100" s="237"/>
      <c r="AY100" s="237"/>
      <c r="AZ100" s="237"/>
      <c r="BA100" s="237"/>
      <c r="BB100" s="237"/>
      <c r="BC100" s="237"/>
      <c r="BD100" s="237"/>
      <c r="BE100" s="237"/>
      <c r="BF100" s="237"/>
      <c r="BG100" s="237"/>
      <c r="BH100" s="237"/>
      <c r="BI100" s="237"/>
      <c r="BJ100" s="237"/>
      <c r="BK100" s="237"/>
      <c r="BL100" s="237"/>
      <c r="BM100" s="237"/>
      <c r="BN100" s="237"/>
      <c r="BO100" s="237"/>
      <c r="BP100" s="237"/>
      <c r="BQ100" s="237"/>
      <c r="BR100" s="237"/>
      <c r="BS100" s="237"/>
      <c r="BT100" s="237"/>
      <c r="BU100" s="237"/>
      <c r="BV100" s="237"/>
      <c r="BW100" s="237"/>
      <c r="BX100" s="237"/>
      <c r="BY100" s="237"/>
      <c r="BZ100" s="237"/>
      <c r="CA100" s="237"/>
      <c r="CB100" s="237"/>
      <c r="CC100" s="237"/>
      <c r="CD100" s="237"/>
      <c r="CE100" s="237"/>
      <c r="CF100" s="237"/>
      <c r="CG100" s="237"/>
      <c r="CH100" s="237"/>
      <c r="CI100" s="237"/>
      <c r="CJ100" s="237"/>
      <c r="CK100" s="237"/>
      <c r="CL100" s="237"/>
    </row>
    <row r="101" customHeight="1" spans="1:90">
      <c r="A101" s="237"/>
      <c r="B101" s="237"/>
      <c r="C101" s="237"/>
      <c r="D101" s="237"/>
      <c r="E101" s="237"/>
      <c r="F101" s="237"/>
      <c r="G101" s="237"/>
      <c r="H101" s="237"/>
      <c r="I101" s="237"/>
      <c r="J101" s="237"/>
      <c r="K101" s="237"/>
      <c r="L101" s="237"/>
      <c r="M101" s="237"/>
      <c r="N101" s="237"/>
      <c r="O101" s="237"/>
      <c r="P101" s="237"/>
      <c r="Q101" s="237"/>
      <c r="R101" s="237"/>
      <c r="S101" s="237"/>
      <c r="T101" s="237"/>
      <c r="U101" s="237"/>
      <c r="V101" s="237"/>
      <c r="W101" s="237"/>
      <c r="X101" s="237"/>
      <c r="Y101" s="237"/>
      <c r="Z101" s="237"/>
      <c r="AA101" s="237"/>
      <c r="AB101" s="237"/>
      <c r="AC101" s="237"/>
      <c r="AD101" s="237"/>
      <c r="AE101" s="237"/>
      <c r="AF101" s="237"/>
      <c r="AG101" s="237"/>
      <c r="AH101" s="237"/>
      <c r="AI101" s="237"/>
      <c r="AJ101" s="237"/>
      <c r="AK101" s="237"/>
      <c r="AL101" s="237"/>
      <c r="AM101" s="237"/>
      <c r="AN101" s="237"/>
      <c r="AO101" s="237"/>
      <c r="AP101" s="237"/>
      <c r="AQ101" s="237"/>
      <c r="AR101" s="237"/>
      <c r="AS101" s="237"/>
      <c r="AT101" s="237"/>
      <c r="AU101" s="237"/>
      <c r="AV101" s="237"/>
      <c r="AW101" s="237"/>
      <c r="AX101" s="237"/>
      <c r="AY101" s="237"/>
      <c r="AZ101" s="237"/>
      <c r="BA101" s="237"/>
      <c r="BB101" s="237"/>
      <c r="BC101" s="237"/>
      <c r="BD101" s="237"/>
      <c r="BE101" s="237"/>
      <c r="BF101" s="237"/>
      <c r="BG101" s="237"/>
      <c r="BH101" s="237"/>
      <c r="BI101" s="237"/>
      <c r="BJ101" s="237"/>
      <c r="BK101" s="237"/>
      <c r="BL101" s="237"/>
      <c r="BM101" s="237"/>
      <c r="BN101" s="237"/>
      <c r="BO101" s="237"/>
      <c r="BP101" s="237"/>
      <c r="BQ101" s="237"/>
      <c r="BR101" s="237"/>
      <c r="BS101" s="237"/>
      <c r="BT101" s="237"/>
      <c r="BU101" s="237"/>
      <c r="BV101" s="237"/>
      <c r="BW101" s="237"/>
      <c r="BX101" s="237"/>
      <c r="BY101" s="237"/>
      <c r="BZ101" s="237"/>
      <c r="CA101" s="237"/>
      <c r="CB101" s="237"/>
      <c r="CC101" s="237"/>
      <c r="CD101" s="237"/>
      <c r="CE101" s="237"/>
      <c r="CF101" s="237"/>
      <c r="CG101" s="237"/>
      <c r="CH101" s="237"/>
      <c r="CI101" s="237"/>
      <c r="CJ101" s="237"/>
      <c r="CK101" s="237"/>
      <c r="CL101" s="237"/>
    </row>
    <row r="102" customHeight="1" spans="1:90">
      <c r="A102" s="237"/>
      <c r="B102" s="237"/>
      <c r="C102" s="237"/>
      <c r="D102" s="237"/>
      <c r="E102" s="237"/>
      <c r="F102" s="237"/>
      <c r="G102" s="237"/>
      <c r="H102" s="237"/>
      <c r="I102" s="237"/>
      <c r="J102" s="237"/>
      <c r="K102" s="237"/>
      <c r="L102" s="237"/>
      <c r="M102" s="237"/>
      <c r="N102" s="237"/>
      <c r="O102" s="237"/>
      <c r="P102" s="237"/>
      <c r="Q102" s="237"/>
      <c r="R102" s="237"/>
      <c r="S102" s="237"/>
      <c r="T102" s="237"/>
      <c r="U102" s="237"/>
      <c r="V102" s="237"/>
      <c r="W102" s="237"/>
      <c r="X102" s="237"/>
      <c r="Y102" s="237"/>
      <c r="Z102" s="237"/>
      <c r="AA102" s="237"/>
      <c r="AB102" s="237"/>
      <c r="AC102" s="237"/>
      <c r="AD102" s="237"/>
      <c r="AE102" s="237"/>
      <c r="AF102" s="237"/>
      <c r="AG102" s="237"/>
      <c r="AH102" s="237"/>
      <c r="AI102" s="237"/>
      <c r="AJ102" s="237"/>
      <c r="AK102" s="237"/>
      <c r="AL102" s="237"/>
      <c r="AM102" s="237"/>
      <c r="AN102" s="237"/>
      <c r="AO102" s="237"/>
      <c r="AP102" s="237"/>
      <c r="AQ102" s="237"/>
      <c r="AR102" s="237"/>
      <c r="AS102" s="237"/>
      <c r="AT102" s="237"/>
      <c r="AU102" s="237"/>
      <c r="AV102" s="237"/>
      <c r="AW102" s="237"/>
      <c r="AX102" s="237"/>
      <c r="AY102" s="237"/>
      <c r="AZ102" s="237"/>
      <c r="BA102" s="237"/>
      <c r="BB102" s="237"/>
      <c r="BC102" s="237"/>
      <c r="BD102" s="237"/>
      <c r="BE102" s="237"/>
      <c r="BF102" s="237"/>
      <c r="BG102" s="237"/>
      <c r="BH102" s="237"/>
      <c r="BI102" s="237"/>
      <c r="BJ102" s="237"/>
      <c r="BK102" s="237"/>
      <c r="BL102" s="237"/>
      <c r="BM102" s="237"/>
      <c r="BN102" s="237"/>
      <c r="BO102" s="237"/>
      <c r="BP102" s="237"/>
      <c r="BQ102" s="237"/>
      <c r="BR102" s="237"/>
      <c r="BS102" s="237"/>
      <c r="BT102" s="237"/>
      <c r="BU102" s="237"/>
      <c r="BV102" s="237"/>
      <c r="BW102" s="237"/>
      <c r="BX102" s="237"/>
      <c r="BY102" s="237"/>
      <c r="BZ102" s="237"/>
      <c r="CA102" s="237"/>
      <c r="CB102" s="237"/>
      <c r="CC102" s="237"/>
      <c r="CD102" s="237"/>
      <c r="CE102" s="237"/>
      <c r="CF102" s="237"/>
      <c r="CG102" s="237"/>
      <c r="CH102" s="237"/>
      <c r="CI102" s="237"/>
      <c r="CJ102" s="237"/>
      <c r="CK102" s="237"/>
      <c r="CL102" s="237"/>
    </row>
    <row r="103" customHeight="1" spans="1:90">
      <c r="A103" s="237"/>
      <c r="B103" s="237"/>
      <c r="C103" s="237"/>
      <c r="D103" s="237"/>
      <c r="E103" s="237"/>
      <c r="F103" s="237"/>
      <c r="G103" s="237"/>
      <c r="H103" s="237"/>
      <c r="I103" s="237"/>
      <c r="J103" s="237"/>
      <c r="K103" s="237"/>
      <c r="L103" s="237"/>
      <c r="M103" s="237"/>
      <c r="N103" s="237"/>
      <c r="O103" s="237"/>
      <c r="P103" s="237"/>
      <c r="Q103" s="237"/>
      <c r="R103" s="237"/>
      <c r="S103" s="237"/>
      <c r="T103" s="237"/>
      <c r="U103" s="237"/>
      <c r="V103" s="237"/>
      <c r="W103" s="237"/>
      <c r="X103" s="237"/>
      <c r="Y103" s="237"/>
      <c r="Z103" s="237"/>
      <c r="AA103" s="237"/>
      <c r="AB103" s="237"/>
      <c r="AC103" s="237"/>
      <c r="AD103" s="237"/>
      <c r="AE103" s="237"/>
      <c r="AF103" s="237"/>
      <c r="AG103" s="237"/>
      <c r="AH103" s="237"/>
      <c r="AI103" s="237"/>
      <c r="AJ103" s="237"/>
      <c r="AK103" s="237"/>
      <c r="AL103" s="237"/>
      <c r="AM103" s="237"/>
      <c r="AN103" s="237"/>
      <c r="AO103" s="237"/>
      <c r="AP103" s="237"/>
      <c r="AQ103" s="237"/>
      <c r="AR103" s="237"/>
      <c r="AS103" s="237"/>
      <c r="AT103" s="237"/>
      <c r="AU103" s="237"/>
      <c r="AV103" s="237"/>
      <c r="AW103" s="237"/>
      <c r="AX103" s="237"/>
      <c r="AY103" s="237"/>
      <c r="AZ103" s="237"/>
      <c r="BA103" s="237"/>
      <c r="BB103" s="237"/>
      <c r="BC103" s="237"/>
      <c r="BD103" s="237"/>
      <c r="BE103" s="237"/>
      <c r="BF103" s="237"/>
      <c r="BG103" s="237"/>
      <c r="BH103" s="237"/>
      <c r="BI103" s="237"/>
      <c r="BJ103" s="237"/>
      <c r="BK103" s="237"/>
      <c r="BL103" s="237"/>
      <c r="BM103" s="237"/>
      <c r="BN103" s="237"/>
      <c r="BO103" s="237"/>
      <c r="BP103" s="237"/>
      <c r="BQ103" s="237"/>
      <c r="BR103" s="237"/>
      <c r="BS103" s="237"/>
      <c r="BT103" s="237"/>
      <c r="BU103" s="237"/>
      <c r="BV103" s="237"/>
      <c r="BW103" s="237"/>
      <c r="BX103" s="237"/>
      <c r="BY103" s="237"/>
      <c r="BZ103" s="237"/>
      <c r="CA103" s="237"/>
      <c r="CB103" s="237"/>
      <c r="CC103" s="237"/>
      <c r="CD103" s="237"/>
      <c r="CE103" s="237"/>
      <c r="CF103" s="237"/>
      <c r="CG103" s="237"/>
      <c r="CH103" s="237"/>
      <c r="CI103" s="237"/>
      <c r="CJ103" s="237"/>
      <c r="CK103" s="237"/>
      <c r="CL103" s="237"/>
    </row>
    <row r="104" customHeight="1" spans="1:90">
      <c r="A104" s="237"/>
      <c r="B104" s="237"/>
      <c r="C104" s="237"/>
      <c r="D104" s="237"/>
      <c r="E104" s="237"/>
      <c r="F104" s="237"/>
      <c r="G104" s="237"/>
      <c r="H104" s="237"/>
      <c r="I104" s="237"/>
      <c r="J104" s="237"/>
      <c r="K104" s="237"/>
      <c r="L104" s="237"/>
      <c r="M104" s="237"/>
      <c r="N104" s="237"/>
      <c r="O104" s="237"/>
      <c r="P104" s="237"/>
      <c r="Q104" s="237"/>
      <c r="R104" s="237"/>
      <c r="S104" s="237"/>
      <c r="T104" s="237"/>
      <c r="U104" s="237"/>
      <c r="V104" s="237"/>
      <c r="W104" s="237"/>
      <c r="X104" s="237"/>
      <c r="Y104" s="237"/>
      <c r="Z104" s="237"/>
      <c r="AA104" s="237"/>
      <c r="AB104" s="237"/>
      <c r="AC104" s="237"/>
      <c r="AD104" s="237"/>
      <c r="AE104" s="237"/>
      <c r="AF104" s="237"/>
      <c r="AG104" s="237"/>
      <c r="AH104" s="237"/>
      <c r="AI104" s="237"/>
      <c r="AJ104" s="237"/>
      <c r="AK104" s="237"/>
      <c r="AL104" s="237"/>
      <c r="AM104" s="237"/>
      <c r="AN104" s="237"/>
      <c r="AO104" s="237"/>
      <c r="AP104" s="237"/>
      <c r="AQ104" s="237"/>
      <c r="AR104" s="237"/>
      <c r="AS104" s="237"/>
      <c r="AT104" s="237"/>
      <c r="AU104" s="237"/>
      <c r="AV104" s="237"/>
      <c r="AW104" s="237"/>
      <c r="AX104" s="237"/>
      <c r="AY104" s="237"/>
      <c r="AZ104" s="237"/>
      <c r="BA104" s="237"/>
      <c r="BB104" s="237"/>
      <c r="BC104" s="237"/>
      <c r="BD104" s="237"/>
      <c r="BE104" s="237"/>
      <c r="BF104" s="237"/>
      <c r="BG104" s="237"/>
      <c r="BH104" s="237"/>
      <c r="BI104" s="237"/>
      <c r="BJ104" s="237"/>
      <c r="BK104" s="237"/>
      <c r="BL104" s="237"/>
      <c r="BM104" s="237"/>
      <c r="BN104" s="237"/>
      <c r="BO104" s="237"/>
      <c r="BP104" s="237"/>
      <c r="BQ104" s="237"/>
      <c r="BR104" s="237"/>
      <c r="BS104" s="237"/>
      <c r="BT104" s="237"/>
      <c r="BU104" s="237"/>
      <c r="BV104" s="237"/>
      <c r="BW104" s="237"/>
      <c r="BX104" s="237"/>
      <c r="BY104" s="237"/>
      <c r="BZ104" s="237"/>
      <c r="CA104" s="237"/>
      <c r="CB104" s="237"/>
      <c r="CC104" s="237"/>
      <c r="CD104" s="237"/>
      <c r="CE104" s="237"/>
      <c r="CF104" s="237"/>
      <c r="CG104" s="237"/>
      <c r="CH104" s="237"/>
      <c r="CI104" s="237"/>
      <c r="CJ104" s="237"/>
      <c r="CK104" s="237"/>
      <c r="CL104" s="237"/>
    </row>
    <row r="105" customHeight="1" spans="62:76">
      <c r="BJ105" s="237"/>
      <c r="BK105" s="237"/>
      <c r="BL105" s="237"/>
      <c r="BM105" s="237"/>
      <c r="BN105" s="237"/>
      <c r="BO105" s="237"/>
      <c r="BP105" s="237"/>
      <c r="BQ105" s="237"/>
      <c r="BR105" s="237"/>
      <c r="BS105" s="237"/>
      <c r="BT105" s="237"/>
      <c r="BU105" s="237"/>
      <c r="BV105" s="237"/>
      <c r="BW105" s="237"/>
      <c r="BX105" s="237"/>
    </row>
    <row r="106" customHeight="1" spans="62:76">
      <c r="BJ106" s="237"/>
      <c r="BK106" s="237"/>
      <c r="BL106" s="237"/>
      <c r="BM106" s="237"/>
      <c r="BN106" s="237"/>
      <c r="BO106" s="237"/>
      <c r="BP106" s="237"/>
      <c r="BQ106" s="237"/>
      <c r="BR106" s="237"/>
      <c r="BS106" s="237"/>
      <c r="BT106" s="237"/>
      <c r="BU106" s="237"/>
      <c r="BV106" s="237"/>
      <c r="BW106" s="237"/>
      <c r="BX106" s="237"/>
    </row>
    <row r="107" customHeight="1" spans="62:76">
      <c r="BJ107" s="237"/>
      <c r="BK107" s="237"/>
      <c r="BL107" s="237"/>
      <c r="BM107" s="237"/>
      <c r="BN107" s="237"/>
      <c r="BO107" s="237"/>
      <c r="BP107" s="237"/>
      <c r="BQ107" s="237"/>
      <c r="BR107" s="237"/>
      <c r="BS107" s="237"/>
      <c r="BT107" s="237"/>
      <c r="BU107" s="237"/>
      <c r="BV107" s="237"/>
      <c r="BW107" s="237"/>
      <c r="BX107" s="237"/>
    </row>
    <row r="108" customHeight="1" spans="62:76">
      <c r="BJ108" s="237"/>
      <c r="BK108" s="237"/>
      <c r="BL108" s="237"/>
      <c r="BM108" s="237"/>
      <c r="BN108" s="237"/>
      <c r="BO108" s="237"/>
      <c r="BP108" s="237"/>
      <c r="BQ108" s="237"/>
      <c r="BR108" s="237"/>
      <c r="BS108" s="237"/>
      <c r="BT108" s="237"/>
      <c r="BU108" s="237"/>
      <c r="BV108" s="237"/>
      <c r="BW108" s="237"/>
      <c r="BX108" s="237"/>
    </row>
    <row r="109" customHeight="1" spans="62:76">
      <c r="BJ109" s="237"/>
      <c r="BK109" s="237"/>
      <c r="BL109" s="237"/>
      <c r="BM109" s="237"/>
      <c r="BN109" s="237"/>
      <c r="BO109" s="237"/>
      <c r="BP109" s="237"/>
      <c r="BQ109" s="237"/>
      <c r="BR109" s="237"/>
      <c r="BS109" s="237"/>
      <c r="BT109" s="237"/>
      <c r="BU109" s="237"/>
      <c r="BV109" s="237"/>
      <c r="BW109" s="237"/>
      <c r="BX109" s="237"/>
    </row>
    <row r="110" customHeight="1" spans="62:76">
      <c r="BJ110" s="237"/>
      <c r="BK110" s="237"/>
      <c r="BL110" s="237"/>
      <c r="BM110" s="237"/>
      <c r="BN110" s="237"/>
      <c r="BO110" s="237"/>
      <c r="BP110" s="237"/>
      <c r="BQ110" s="237"/>
      <c r="BR110" s="237"/>
      <c r="BS110" s="237"/>
      <c r="BT110" s="237"/>
      <c r="BU110" s="237"/>
      <c r="BV110" s="237"/>
      <c r="BW110" s="237"/>
      <c r="BX110" s="237"/>
    </row>
    <row r="111" customHeight="1" spans="62:66">
      <c r="BJ111" s="237"/>
      <c r="BK111" s="237"/>
      <c r="BL111" s="237"/>
      <c r="BM111" s="237"/>
      <c r="BN111" s="237"/>
    </row>
    <row r="112" customHeight="1" spans="62:66">
      <c r="BJ112" s="237"/>
      <c r="BK112" s="237"/>
      <c r="BL112" s="237"/>
      <c r="BM112" s="237"/>
      <c r="BN112" s="237"/>
    </row>
  </sheetData>
  <sheetProtection formatCells="0" insertHyperlinks="0" autoFilter="0"/>
  <mergeCells count="78">
    <mergeCell ref="B2:AC2"/>
    <mergeCell ref="AE2:BH2"/>
    <mergeCell ref="BJ2:BX2"/>
    <mergeCell ref="B3:AC3"/>
    <mergeCell ref="AE3:BH3"/>
    <mergeCell ref="B4:AC4"/>
    <mergeCell ref="B5:AC5"/>
    <mergeCell ref="B6:AC6"/>
    <mergeCell ref="B7:AC7"/>
    <mergeCell ref="AE8:BH8"/>
    <mergeCell ref="B10:AC10"/>
    <mergeCell ref="B11:AC11"/>
    <mergeCell ref="B12:AC12"/>
    <mergeCell ref="B13:AC13"/>
    <mergeCell ref="B14:AC14"/>
    <mergeCell ref="B15:AC15"/>
    <mergeCell ref="B16:AC16"/>
    <mergeCell ref="AE16:BH16"/>
    <mergeCell ref="B17:AC17"/>
    <mergeCell ref="B18:AC18"/>
    <mergeCell ref="AE20:BH20"/>
    <mergeCell ref="B24:AC24"/>
    <mergeCell ref="B25:AC25"/>
    <mergeCell ref="B26:AC26"/>
    <mergeCell ref="AE26:BH26"/>
    <mergeCell ref="AE27:AS27"/>
    <mergeCell ref="AT27:BH27"/>
    <mergeCell ref="B28:AC28"/>
    <mergeCell ref="AE28:AS28"/>
    <mergeCell ref="AT28:BH28"/>
    <mergeCell ref="B29:AC29"/>
    <mergeCell ref="AE29:AS29"/>
    <mergeCell ref="AT29:BH29"/>
    <mergeCell ref="B30:AC30"/>
    <mergeCell ref="AE30:AS30"/>
    <mergeCell ref="AT30:BH30"/>
    <mergeCell ref="AE31:AS31"/>
    <mergeCell ref="AT31:BH31"/>
    <mergeCell ref="AE32:AS32"/>
    <mergeCell ref="AT32:BH32"/>
    <mergeCell ref="AE33:AS33"/>
    <mergeCell ref="AT33:BH33"/>
    <mergeCell ref="AE34:AS34"/>
    <mergeCell ref="AT34:BH34"/>
    <mergeCell ref="B40:AC40"/>
    <mergeCell ref="AE4:AE7"/>
    <mergeCell ref="AE9:AE15"/>
    <mergeCell ref="AE17:AE19"/>
    <mergeCell ref="AE21:AE25"/>
    <mergeCell ref="BI2:BI42"/>
    <mergeCell ref="BN15:BX17"/>
    <mergeCell ref="BJ27:BM29"/>
    <mergeCell ref="BN27:BX29"/>
    <mergeCell ref="BJ18:BM20"/>
    <mergeCell ref="BN18:BX20"/>
    <mergeCell ref="BJ21:BM23"/>
    <mergeCell ref="BN21:BX23"/>
    <mergeCell ref="BJ24:BM26"/>
    <mergeCell ref="BN24:BX26"/>
    <mergeCell ref="B8:AC9"/>
    <mergeCell ref="B31:AC35"/>
    <mergeCell ref="AF21:BH25"/>
    <mergeCell ref="B36:AC37"/>
    <mergeCell ref="AF17:BH19"/>
    <mergeCell ref="B19:AC23"/>
    <mergeCell ref="B38:AC39"/>
    <mergeCell ref="AF4:BH7"/>
    <mergeCell ref="AF9:BH15"/>
    <mergeCell ref="BJ3:BM5"/>
    <mergeCell ref="BN3:BX5"/>
    <mergeCell ref="BJ6:BM8"/>
    <mergeCell ref="BN6:BX8"/>
    <mergeCell ref="BJ9:BM11"/>
    <mergeCell ref="BN9:BX11"/>
    <mergeCell ref="BJ12:BM14"/>
    <mergeCell ref="B41:AC42"/>
    <mergeCell ref="BN12:BX14"/>
    <mergeCell ref="BJ15:BM1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FK52"/>
  <sheetViews>
    <sheetView tabSelected="1" zoomScale="70" zoomScaleNormal="70" workbookViewId="0">
      <selection activeCell="C4" sqref="C4:AC6"/>
    </sheetView>
  </sheetViews>
  <sheetFormatPr defaultColWidth="4.09230769230769" defaultRowHeight="24.9" customHeight="1"/>
  <cols>
    <col min="1" max="16384" width="4.09230769230769" style="18"/>
  </cols>
  <sheetData>
    <row r="1" customHeight="1" spans="2:33">
      <c r="B1" s="180"/>
      <c r="C1" s="181"/>
      <c r="D1" s="181"/>
      <c r="E1" s="181"/>
      <c r="F1" s="181"/>
      <c r="G1" s="181"/>
      <c r="H1" s="181"/>
      <c r="I1" s="181"/>
      <c r="J1" s="181"/>
      <c r="K1" s="181"/>
      <c r="L1" s="181"/>
      <c r="M1" s="181"/>
      <c r="N1" s="181"/>
      <c r="O1" s="181"/>
      <c r="P1" s="181"/>
      <c r="Q1" s="181"/>
      <c r="R1" s="181"/>
      <c r="S1" s="181"/>
      <c r="T1" s="181"/>
      <c r="U1" s="181"/>
      <c r="V1" s="181"/>
      <c r="W1" s="181"/>
      <c r="X1" s="181"/>
      <c r="Y1" s="181"/>
      <c r="Z1" s="181"/>
      <c r="AA1" s="181"/>
      <c r="AB1" s="181"/>
      <c r="AC1" s="181"/>
      <c r="AD1" s="181"/>
      <c r="AE1" s="181"/>
      <c r="AF1" s="181"/>
      <c r="AG1" s="181"/>
    </row>
    <row r="2" customHeight="1" spans="2:69">
      <c r="B2" s="182"/>
      <c r="C2" s="183" t="s">
        <v>139</v>
      </c>
      <c r="D2" s="183"/>
      <c r="E2" s="183"/>
      <c r="F2" s="183"/>
      <c r="G2" s="183"/>
      <c r="H2" s="183"/>
      <c r="I2" s="183"/>
      <c r="J2" s="183"/>
      <c r="K2" s="183"/>
      <c r="L2" s="183"/>
      <c r="M2" s="183"/>
      <c r="N2" s="183"/>
      <c r="O2" s="183"/>
      <c r="P2" s="183"/>
      <c r="Q2" s="183"/>
      <c r="R2" s="183"/>
      <c r="S2" s="183"/>
      <c r="T2" s="183"/>
      <c r="U2" s="183"/>
      <c r="V2" s="183"/>
      <c r="W2" s="183"/>
      <c r="X2" s="183"/>
      <c r="Y2" s="183"/>
      <c r="Z2" s="183"/>
      <c r="AA2" s="183"/>
      <c r="AB2" s="183"/>
      <c r="AC2" s="183"/>
      <c r="AD2" s="183"/>
      <c r="AE2" s="183"/>
      <c r="AF2" s="183"/>
      <c r="AG2" s="182"/>
      <c r="AI2" s="211"/>
      <c r="AJ2" s="185" t="s">
        <v>140</v>
      </c>
      <c r="AK2" s="185"/>
      <c r="AL2" s="185"/>
      <c r="AM2" s="185"/>
      <c r="AN2" s="185"/>
      <c r="AO2" s="185"/>
      <c r="AP2" s="185"/>
      <c r="AQ2" s="185"/>
      <c r="AR2" s="185"/>
      <c r="AS2" s="185"/>
      <c r="AT2" s="185"/>
      <c r="AU2" s="185"/>
      <c r="AV2" s="185"/>
      <c r="AW2" s="185"/>
      <c r="AX2" s="185"/>
      <c r="AY2" s="185"/>
      <c r="AZ2" s="185"/>
      <c r="BA2" s="185"/>
      <c r="BB2" s="185"/>
      <c r="BC2" s="185"/>
      <c r="BD2" s="185"/>
      <c r="BE2" s="185"/>
      <c r="BF2" s="185"/>
      <c r="BG2" s="185"/>
      <c r="BH2" s="185"/>
      <c r="BI2" s="185"/>
      <c r="BJ2" s="185"/>
      <c r="BK2" s="185"/>
      <c r="BL2" s="185"/>
      <c r="BM2" s="185"/>
      <c r="BN2" s="185"/>
      <c r="BO2" s="185"/>
      <c r="BP2" s="185"/>
      <c r="BQ2" s="216"/>
    </row>
    <row r="3" customFormat="1" customHeight="1" spans="1:167">
      <c r="A3" s="18"/>
      <c r="B3" s="182"/>
      <c r="C3" s="183"/>
      <c r="D3" s="183"/>
      <c r="E3" s="183"/>
      <c r="F3" s="183"/>
      <c r="G3" s="183"/>
      <c r="H3" s="183"/>
      <c r="I3" s="183"/>
      <c r="J3" s="183"/>
      <c r="K3" s="183"/>
      <c r="L3" s="183"/>
      <c r="M3" s="183"/>
      <c r="N3" s="183"/>
      <c r="O3" s="183"/>
      <c r="P3" s="183"/>
      <c r="Q3" s="183"/>
      <c r="R3" s="183"/>
      <c r="S3" s="183"/>
      <c r="T3" s="183"/>
      <c r="U3" s="183"/>
      <c r="V3" s="183"/>
      <c r="W3" s="183"/>
      <c r="X3" s="183"/>
      <c r="Y3" s="183"/>
      <c r="Z3" s="183"/>
      <c r="AA3" s="183"/>
      <c r="AB3" s="183"/>
      <c r="AC3" s="183"/>
      <c r="AD3" s="183"/>
      <c r="AE3" s="183"/>
      <c r="AF3" s="183"/>
      <c r="AG3" s="182"/>
      <c r="AH3" s="18"/>
      <c r="AI3" s="211"/>
      <c r="AJ3" s="212" t="str">
        <f>IFERROR(INDEX(date!$C$5:$K$5,MATCH(角色表!$X$3,date!$C$3:$K$3,0)),"")</f>
        <v>“我们还有时间！”</v>
      </c>
      <c r="AK3" s="212"/>
      <c r="AL3" s="212"/>
      <c r="AM3" s="212"/>
      <c r="AN3" s="88" t="str">
        <f>IFERROR(INDEX(date!$C$11:$K$11,MATCH(角色表!$X$3,date!$C$3:$K$3,0)),"")</f>
        <v>问：我通晓……</v>
      </c>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220" t="str">
        <f>IF(BP3="✔","已练习","未练习")</f>
        <v>未练习</v>
      </c>
      <c r="BO3" s="220"/>
      <c r="BP3" s="221" t="s">
        <v>21</v>
      </c>
      <c r="BQ3" s="216"/>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row>
    <row r="4" customFormat="1" customHeight="1" spans="1:167">
      <c r="A4" s="18"/>
      <c r="B4" s="182"/>
      <c r="C4" s="184" t="s">
        <v>141</v>
      </c>
      <c r="D4" s="184"/>
      <c r="E4" s="184"/>
      <c r="F4" s="184"/>
      <c r="G4" s="184"/>
      <c r="H4" s="184"/>
      <c r="I4" s="184"/>
      <c r="J4" s="184"/>
      <c r="K4" s="184"/>
      <c r="L4" s="184"/>
      <c r="M4" s="184"/>
      <c r="N4" s="184"/>
      <c r="O4" s="184"/>
      <c r="P4" s="184"/>
      <c r="Q4" s="184"/>
      <c r="R4" s="184"/>
      <c r="S4" s="184"/>
      <c r="T4" s="184"/>
      <c r="U4" s="184"/>
      <c r="V4" s="184"/>
      <c r="W4" s="184"/>
      <c r="X4" s="184"/>
      <c r="Y4" s="184"/>
      <c r="Z4" s="184"/>
      <c r="AA4" s="184"/>
      <c r="AB4" s="184"/>
      <c r="AC4" s="184"/>
      <c r="AD4" s="208" t="s">
        <v>142</v>
      </c>
      <c r="AE4" s="208"/>
      <c r="AF4" s="208"/>
      <c r="AG4" s="182"/>
      <c r="AH4" s="18"/>
      <c r="AI4" s="211"/>
      <c r="AJ4" s="212"/>
      <c r="AK4" s="212"/>
      <c r="AL4" s="212"/>
      <c r="AM4" s="212"/>
      <c r="AN4" s="213" t="str">
        <f>IFERROR(INDEX(date!$C$12:$K$12,MATCH(角色表!$X$3,date!$C$3:$K$3,0)),"")</f>
        <v>a.魔法。</v>
      </c>
      <c r="AO4" s="213"/>
      <c r="AP4" s="213"/>
      <c r="AQ4" s="213"/>
      <c r="AR4" s="213"/>
      <c r="AS4" s="213"/>
      <c r="AT4" s="213"/>
      <c r="AU4" s="213"/>
      <c r="AV4" s="213"/>
      <c r="AW4" s="213"/>
      <c r="AX4" s="213"/>
      <c r="AY4" s="213"/>
      <c r="AZ4" s="213"/>
      <c r="BA4" s="213"/>
      <c r="BB4" s="213"/>
      <c r="BC4" s="213"/>
      <c r="BD4" s="213"/>
      <c r="BE4" s="213"/>
      <c r="BF4" s="213"/>
      <c r="BG4" s="213"/>
      <c r="BH4" s="213"/>
      <c r="BI4" s="213"/>
      <c r="BJ4" s="213"/>
      <c r="BK4" s="213"/>
      <c r="BL4" s="218" t="s">
        <v>143</v>
      </c>
      <c r="BM4" s="218" t="s">
        <v>143</v>
      </c>
      <c r="BN4" s="218" t="s">
        <v>143</v>
      </c>
      <c r="BO4" s="222" t="str">
        <f>IFERROR(INDEX(date!$C$13:$K$13,MATCH(角色表!$X$3,date!$C$3:$K$3,0)),"")</f>
        <v>W3</v>
      </c>
      <c r="BP4" s="222"/>
      <c r="BQ4" s="216"/>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row>
    <row r="5" customFormat="1" customHeight="1" spans="1:167">
      <c r="A5" s="18"/>
      <c r="B5" s="182"/>
      <c r="C5" s="184"/>
      <c r="D5" s="184"/>
      <c r="E5" s="184"/>
      <c r="F5" s="184"/>
      <c r="G5" s="184"/>
      <c r="H5" s="184"/>
      <c r="I5" s="184"/>
      <c r="J5" s="184"/>
      <c r="K5" s="184"/>
      <c r="L5" s="184"/>
      <c r="M5" s="184"/>
      <c r="N5" s="184"/>
      <c r="O5" s="184"/>
      <c r="P5" s="184"/>
      <c r="Q5" s="184"/>
      <c r="R5" s="184"/>
      <c r="S5" s="184"/>
      <c r="T5" s="184"/>
      <c r="U5" s="184"/>
      <c r="V5" s="184"/>
      <c r="W5" s="184"/>
      <c r="X5" s="184"/>
      <c r="Y5" s="184"/>
      <c r="Z5" s="184"/>
      <c r="AA5" s="184"/>
      <c r="AB5" s="184"/>
      <c r="AC5" s="184"/>
      <c r="AD5" s="209">
        <v>0</v>
      </c>
      <c r="AE5" s="209"/>
      <c r="AF5" s="210"/>
      <c r="AG5" s="182"/>
      <c r="AH5" s="18"/>
      <c r="AI5" s="211"/>
      <c r="AJ5" s="212"/>
      <c r="AK5" s="212"/>
      <c r="AL5" s="212"/>
      <c r="AM5" s="212"/>
      <c r="AN5" s="214" t="str">
        <f>IFERROR(INDEX(date!$C$14:$K$14,MATCH(角色表!$X$3,date!$C$3:$K$3,0)),"")</f>
        <v>b.功夫。</v>
      </c>
      <c r="AO5" s="214"/>
      <c r="AP5" s="214"/>
      <c r="AQ5" s="214"/>
      <c r="AR5" s="214"/>
      <c r="AS5" s="214"/>
      <c r="AT5" s="214"/>
      <c r="AU5" s="214"/>
      <c r="AV5" s="214"/>
      <c r="AW5" s="214"/>
      <c r="AX5" s="214"/>
      <c r="AY5" s="214"/>
      <c r="AZ5" s="214"/>
      <c r="BA5" s="214"/>
      <c r="BB5" s="214"/>
      <c r="BC5" s="214"/>
      <c r="BD5" s="214"/>
      <c r="BE5" s="214"/>
      <c r="BF5" s="214"/>
      <c r="BG5" s="214"/>
      <c r="BH5" s="214"/>
      <c r="BI5" s="214"/>
      <c r="BJ5" s="214"/>
      <c r="BK5" s="214"/>
      <c r="BL5" s="219" t="s">
        <v>143</v>
      </c>
      <c r="BM5" s="219" t="s">
        <v>143</v>
      </c>
      <c r="BN5" s="219" t="s">
        <v>143</v>
      </c>
      <c r="BO5" s="223" t="str">
        <f>IFERROR(INDEX(date!$C$15:$K$15,MATCH(角色表!$X$3,date!$C$3:$K$3,0)),"")</f>
        <v>C10</v>
      </c>
      <c r="BP5" s="223"/>
      <c r="BQ5" s="216"/>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row>
    <row r="6" customFormat="1" customHeight="1" spans="1:167">
      <c r="A6" s="18"/>
      <c r="B6" s="182"/>
      <c r="C6" s="184"/>
      <c r="D6" s="184"/>
      <c r="E6" s="184"/>
      <c r="F6" s="184"/>
      <c r="G6" s="184"/>
      <c r="H6" s="184"/>
      <c r="I6" s="184"/>
      <c r="J6" s="184"/>
      <c r="K6" s="184"/>
      <c r="L6" s="184"/>
      <c r="M6" s="184"/>
      <c r="N6" s="184"/>
      <c r="O6" s="184"/>
      <c r="P6" s="184"/>
      <c r="Q6" s="184"/>
      <c r="R6" s="184"/>
      <c r="S6" s="184"/>
      <c r="T6" s="184"/>
      <c r="U6" s="184"/>
      <c r="V6" s="184"/>
      <c r="W6" s="184"/>
      <c r="X6" s="184"/>
      <c r="Y6" s="184"/>
      <c r="Z6" s="184"/>
      <c r="AA6" s="184"/>
      <c r="AB6" s="184"/>
      <c r="AC6" s="184"/>
      <c r="AD6" s="209"/>
      <c r="AE6" s="209"/>
      <c r="AF6" s="210"/>
      <c r="AG6" s="182"/>
      <c r="AH6" s="18"/>
      <c r="AI6" s="211"/>
      <c r="AJ6" s="115" t="str">
        <f>IFERROR(INDEX(date!$C$16:$K$16,MATCH(角色表!$X$3,date!$C$3:$K$3,0)),"")</f>
        <v>抓紧时间</v>
      </c>
      <c r="AK6" s="115"/>
      <c r="AL6" s="115"/>
      <c r="AM6" s="115"/>
      <c r="AN6" s="88" t="str">
        <f>IFERROR(INDEX(date!$C$22:$K$22,MATCH(角色表!$X$3,date!$C$3:$K$3,0)),"")</f>
        <v>问：我入睡是因为我……</v>
      </c>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220" t="str">
        <f>IF(BP6="✔","已练习","未练习")</f>
        <v>未练习</v>
      </c>
      <c r="BO6" s="220"/>
      <c r="BP6" s="221" t="s">
        <v>21</v>
      </c>
      <c r="BQ6" s="216"/>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row>
    <row r="7" customFormat="1" customHeight="1" spans="1:167">
      <c r="A7" s="18"/>
      <c r="B7" s="182"/>
      <c r="C7" s="185" t="s">
        <v>144</v>
      </c>
      <c r="D7" s="185"/>
      <c r="E7" s="185"/>
      <c r="F7" s="185"/>
      <c r="G7" s="185"/>
      <c r="H7" s="185"/>
      <c r="I7" s="185"/>
      <c r="J7" s="185"/>
      <c r="K7" s="185"/>
      <c r="L7" s="185"/>
      <c r="M7" s="185"/>
      <c r="N7" s="185"/>
      <c r="O7" s="185"/>
      <c r="P7" s="185"/>
      <c r="Q7" s="185"/>
      <c r="R7" s="185"/>
      <c r="S7" s="185"/>
      <c r="T7" s="185"/>
      <c r="U7" s="185"/>
      <c r="V7" s="185"/>
      <c r="W7" s="185"/>
      <c r="X7" s="185"/>
      <c r="Y7" s="185"/>
      <c r="Z7" s="185"/>
      <c r="AA7" s="185"/>
      <c r="AB7" s="185"/>
      <c r="AC7" s="185"/>
      <c r="AD7" s="185"/>
      <c r="AE7" s="185"/>
      <c r="AF7" s="185"/>
      <c r="AG7" s="182"/>
      <c r="AH7" s="18"/>
      <c r="AI7" s="211"/>
      <c r="AJ7" s="115"/>
      <c r="AK7" s="115"/>
      <c r="AL7" s="115"/>
      <c r="AM7" s="115"/>
      <c r="AN7" s="213" t="str">
        <f>IFERROR(INDEX(date!$C$23:$K$23,MATCH(角色表!$X$3,date!$C$3:$K$3,0)),"")</f>
        <v>a.疲惫。</v>
      </c>
      <c r="AO7" s="213"/>
      <c r="AP7" s="213"/>
      <c r="AQ7" s="213"/>
      <c r="AR7" s="213"/>
      <c r="AS7" s="213"/>
      <c r="AT7" s="213"/>
      <c r="AU7" s="213"/>
      <c r="AV7" s="213"/>
      <c r="AW7" s="213"/>
      <c r="AX7" s="213"/>
      <c r="AY7" s="213"/>
      <c r="AZ7" s="213"/>
      <c r="BA7" s="213"/>
      <c r="BB7" s="213"/>
      <c r="BC7" s="213"/>
      <c r="BD7" s="213"/>
      <c r="BE7" s="213"/>
      <c r="BF7" s="213"/>
      <c r="BG7" s="213"/>
      <c r="BH7" s="213"/>
      <c r="BI7" s="213"/>
      <c r="BJ7" s="213"/>
      <c r="BK7" s="213"/>
      <c r="BL7" s="218" t="s">
        <v>143</v>
      </c>
      <c r="BM7" s="218" t="s">
        <v>143</v>
      </c>
      <c r="BN7" s="218" t="s">
        <v>143</v>
      </c>
      <c r="BO7" s="222" t="str">
        <f>IFERROR(INDEX(date!$C$24:$K$24,MATCH(角色表!$X$3,date!$C$3:$K$3,0)),"")</f>
        <v>P13</v>
      </c>
      <c r="BP7" s="222"/>
      <c r="BQ7" s="216"/>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row>
    <row r="8" customFormat="1" customHeight="1" spans="1:167">
      <c r="A8" s="18"/>
      <c r="B8" s="182"/>
      <c r="C8" s="186" t="s">
        <v>145</v>
      </c>
      <c r="D8" s="186" t="s">
        <v>143</v>
      </c>
      <c r="E8" s="187" t="s">
        <v>143</v>
      </c>
      <c r="F8" s="186" t="s">
        <v>143</v>
      </c>
      <c r="G8" s="186" t="s">
        <v>143</v>
      </c>
      <c r="H8" s="186" t="s">
        <v>143</v>
      </c>
      <c r="I8" s="186" t="s">
        <v>143</v>
      </c>
      <c r="J8" s="203" t="s">
        <v>143</v>
      </c>
      <c r="K8" s="203" t="s">
        <v>143</v>
      </c>
      <c r="L8" s="203" t="s">
        <v>143</v>
      </c>
      <c r="M8" s="203" t="s">
        <v>143</v>
      </c>
      <c r="N8" s="203" t="s">
        <v>143</v>
      </c>
      <c r="O8" s="203" t="s">
        <v>143</v>
      </c>
      <c r="P8" s="203" t="s">
        <v>143</v>
      </c>
      <c r="Q8" s="203" t="s">
        <v>143</v>
      </c>
      <c r="R8" s="203" t="s">
        <v>143</v>
      </c>
      <c r="S8" s="203" t="s">
        <v>143</v>
      </c>
      <c r="T8" s="203" t="s">
        <v>143</v>
      </c>
      <c r="U8" s="203" t="s">
        <v>143</v>
      </c>
      <c r="V8" s="203" t="s">
        <v>143</v>
      </c>
      <c r="W8" s="203" t="s">
        <v>143</v>
      </c>
      <c r="X8" s="203" t="s">
        <v>143</v>
      </c>
      <c r="Y8" s="203" t="s">
        <v>143</v>
      </c>
      <c r="Z8" s="203" t="s">
        <v>143</v>
      </c>
      <c r="AA8" s="203" t="s">
        <v>143</v>
      </c>
      <c r="AB8" s="203" t="s">
        <v>143</v>
      </c>
      <c r="AC8" s="203" t="s">
        <v>143</v>
      </c>
      <c r="AD8" s="186" t="s">
        <v>143</v>
      </c>
      <c r="AE8" s="186" t="s">
        <v>143</v>
      </c>
      <c r="AF8" s="186" t="s">
        <v>143</v>
      </c>
      <c r="AG8" s="182"/>
      <c r="AH8" s="18"/>
      <c r="AI8" s="211"/>
      <c r="AJ8" s="115"/>
      <c r="AK8" s="115"/>
      <c r="AL8" s="115"/>
      <c r="AM8" s="115"/>
      <c r="AN8" s="214" t="str">
        <f>IFERROR(INDEX(date!$C$25:$K$25,MATCH(角色表!$X$3,date!$C$3:$K$3,0)),"")</f>
        <v>b.死亡。</v>
      </c>
      <c r="AO8" s="214"/>
      <c r="AP8" s="214"/>
      <c r="AQ8" s="214"/>
      <c r="AR8" s="214"/>
      <c r="AS8" s="214"/>
      <c r="AT8" s="214"/>
      <c r="AU8" s="214"/>
      <c r="AV8" s="214"/>
      <c r="AW8" s="214"/>
      <c r="AX8" s="214"/>
      <c r="AY8" s="214"/>
      <c r="AZ8" s="214"/>
      <c r="BA8" s="214"/>
      <c r="BB8" s="214"/>
      <c r="BC8" s="214"/>
      <c r="BD8" s="214"/>
      <c r="BE8" s="214"/>
      <c r="BF8" s="214"/>
      <c r="BG8" s="214"/>
      <c r="BH8" s="214"/>
      <c r="BI8" s="214"/>
      <c r="BJ8" s="214"/>
      <c r="BK8" s="214"/>
      <c r="BL8" s="219" t="s">
        <v>143</v>
      </c>
      <c r="BM8" s="219" t="s">
        <v>143</v>
      </c>
      <c r="BN8" s="219" t="s">
        <v>143</v>
      </c>
      <c r="BO8" s="223" t="str">
        <f>IFERROR(INDEX(date!$C$26:$K$26,MATCH(角色表!$X$3,date!$C$3:$K$3,0)),"")</f>
        <v>O7</v>
      </c>
      <c r="BP8" s="223"/>
      <c r="BQ8" s="216"/>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row>
    <row r="9" customFormat="1" customHeight="1" spans="1:167">
      <c r="A9" s="18"/>
      <c r="B9" s="182"/>
      <c r="C9" s="188" t="s">
        <v>146</v>
      </c>
      <c r="D9" s="188" t="s">
        <v>147</v>
      </c>
      <c r="E9" s="189"/>
      <c r="F9" s="189"/>
      <c r="G9" s="188" t="s">
        <v>148</v>
      </c>
      <c r="H9" s="189"/>
      <c r="I9" s="188" t="s">
        <v>149</v>
      </c>
      <c r="J9" s="204"/>
      <c r="K9" s="204"/>
      <c r="L9" s="204"/>
      <c r="M9" s="204" t="s">
        <v>150</v>
      </c>
      <c r="N9" s="204"/>
      <c r="O9" s="204" t="s">
        <v>151</v>
      </c>
      <c r="P9" s="204"/>
      <c r="Q9" s="204"/>
      <c r="R9" s="204"/>
      <c r="S9" s="204" t="s">
        <v>152</v>
      </c>
      <c r="T9" s="204"/>
      <c r="U9" s="204" t="s">
        <v>153</v>
      </c>
      <c r="V9" s="204"/>
      <c r="W9" s="204"/>
      <c r="X9" s="204"/>
      <c r="Y9" s="204" t="s">
        <v>154</v>
      </c>
      <c r="Z9" s="204"/>
      <c r="AA9" s="204"/>
      <c r="AB9" s="204"/>
      <c r="AC9" s="204"/>
      <c r="AD9" s="189"/>
      <c r="AE9" s="189"/>
      <c r="AF9" s="189"/>
      <c r="AG9" s="182"/>
      <c r="AH9" s="18"/>
      <c r="AI9" s="211"/>
      <c r="AJ9" s="212" t="str">
        <f>IFERROR(INDEX(date!$C$27:$K$27,MATCH(角色表!$X$3,date!$C$3:$K$3,0)),"")</f>
        <v>回忆过去</v>
      </c>
      <c r="AK9" s="212"/>
      <c r="AL9" s="212"/>
      <c r="AM9" s="212"/>
      <c r="AN9" s="88" t="str">
        <f>IFERROR(INDEX(date!$C$33:$K$33,MATCH(角色表!$X$3,date!$C$3:$K$3,0)),"")</f>
        <v>问：我更可能问……</v>
      </c>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220" t="str">
        <f>IF(BP9="✔","已练习","未练习")</f>
        <v>未练习</v>
      </c>
      <c r="BO9" s="220"/>
      <c r="BP9" s="221" t="s">
        <v>21</v>
      </c>
      <c r="BQ9" s="216"/>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row>
    <row r="10" customFormat="1" customHeight="1" spans="1:167">
      <c r="A10" s="18"/>
      <c r="B10" s="182"/>
      <c r="C10" s="190" t="s">
        <v>155</v>
      </c>
      <c r="D10" s="190"/>
      <c r="E10" s="190"/>
      <c r="F10" s="190"/>
      <c r="G10" s="190"/>
      <c r="H10" s="190"/>
      <c r="I10" s="190"/>
      <c r="J10" s="190"/>
      <c r="K10" s="190"/>
      <c r="L10" s="190"/>
      <c r="M10" s="190"/>
      <c r="N10" s="190"/>
      <c r="O10" s="190"/>
      <c r="P10" s="190"/>
      <c r="Q10" s="190"/>
      <c r="R10" s="190"/>
      <c r="S10" s="190"/>
      <c r="T10" s="190"/>
      <c r="U10" s="190"/>
      <c r="V10" s="190"/>
      <c r="W10" s="190"/>
      <c r="X10" s="190"/>
      <c r="Y10" s="190"/>
      <c r="Z10" s="190"/>
      <c r="AA10" s="190"/>
      <c r="AB10" s="190"/>
      <c r="AC10" s="190"/>
      <c r="AD10" s="190"/>
      <c r="AE10" s="190"/>
      <c r="AF10" s="190"/>
      <c r="AG10" s="182"/>
      <c r="AH10" s="18"/>
      <c r="AI10" s="211"/>
      <c r="AJ10" s="212"/>
      <c r="AK10" s="212"/>
      <c r="AL10" s="212"/>
      <c r="AM10" s="212"/>
      <c r="AN10" s="213" t="str">
        <f>IFERROR(INDEX(date!$C$34:$K$34,MATCH(角色表!$X$3,date!$C$3:$K$3,0)),"")</f>
        <v>a.他们现在在哪？</v>
      </c>
      <c r="AO10" s="213"/>
      <c r="AP10" s="213"/>
      <c r="AQ10" s="213"/>
      <c r="AR10" s="213"/>
      <c r="AS10" s="213"/>
      <c r="AT10" s="213"/>
      <c r="AU10" s="213"/>
      <c r="AV10" s="213"/>
      <c r="AW10" s="213"/>
      <c r="AX10" s="213"/>
      <c r="AY10" s="213"/>
      <c r="AZ10" s="213"/>
      <c r="BA10" s="213"/>
      <c r="BB10" s="213"/>
      <c r="BC10" s="213"/>
      <c r="BD10" s="213"/>
      <c r="BE10" s="213"/>
      <c r="BF10" s="213"/>
      <c r="BG10" s="213"/>
      <c r="BH10" s="213"/>
      <c r="BI10" s="213"/>
      <c r="BJ10" s="213"/>
      <c r="BK10" s="213"/>
      <c r="BL10" s="218" t="s">
        <v>143</v>
      </c>
      <c r="BM10" s="218" t="s">
        <v>143</v>
      </c>
      <c r="BN10" s="218" t="s">
        <v>143</v>
      </c>
      <c r="BO10" s="222" t="str">
        <f>IFERROR(INDEX(date!$C$35:$K$35,MATCH(角色表!$X$3,date!$C$3:$K$3,0)),"")</f>
        <v>O6</v>
      </c>
      <c r="BP10" s="222"/>
      <c r="BQ10" s="216"/>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18"/>
      <c r="FE10" s="18"/>
      <c r="FF10" s="18"/>
      <c r="FG10" s="18"/>
      <c r="FH10" s="18"/>
      <c r="FI10" s="18"/>
      <c r="FJ10" s="18"/>
      <c r="FK10" s="18"/>
    </row>
    <row r="11" customFormat="1" customHeight="1" spans="1:167">
      <c r="A11" s="18"/>
      <c r="B11" s="182"/>
      <c r="C11" s="190"/>
      <c r="D11" s="190"/>
      <c r="E11" s="190"/>
      <c r="F11" s="190"/>
      <c r="G11" s="190"/>
      <c r="H11" s="190"/>
      <c r="I11" s="190"/>
      <c r="J11" s="190"/>
      <c r="K11" s="190"/>
      <c r="L11" s="190"/>
      <c r="M11" s="190"/>
      <c r="N11" s="190"/>
      <c r="O11" s="190"/>
      <c r="P11" s="190"/>
      <c r="Q11" s="190"/>
      <c r="R11" s="190"/>
      <c r="S11" s="190"/>
      <c r="T11" s="190"/>
      <c r="U11" s="190"/>
      <c r="V11" s="190"/>
      <c r="W11" s="190"/>
      <c r="X11" s="190"/>
      <c r="Y11" s="190"/>
      <c r="Z11" s="190"/>
      <c r="AA11" s="190"/>
      <c r="AB11" s="190"/>
      <c r="AC11" s="190"/>
      <c r="AD11" s="190"/>
      <c r="AE11" s="190"/>
      <c r="AF11" s="190"/>
      <c r="AG11" s="182"/>
      <c r="AH11" s="18"/>
      <c r="AI11" s="211"/>
      <c r="AJ11" s="212"/>
      <c r="AK11" s="212"/>
      <c r="AL11" s="212"/>
      <c r="AM11" s="212"/>
      <c r="AN11" s="214" t="str">
        <f>IFERROR(INDEX(date!$C$36:$K$36,MATCH(角色表!$X$3,date!$C$3:$K$3,0)),"")</f>
        <v>b.他们将要去哪？</v>
      </c>
      <c r="AO11" s="214"/>
      <c r="AP11" s="214"/>
      <c r="AQ11" s="214"/>
      <c r="AR11" s="214"/>
      <c r="AS11" s="214"/>
      <c r="AT11" s="214"/>
      <c r="AU11" s="214"/>
      <c r="AV11" s="214"/>
      <c r="AW11" s="214"/>
      <c r="AX11" s="214"/>
      <c r="AY11" s="214"/>
      <c r="AZ11" s="214"/>
      <c r="BA11" s="214"/>
      <c r="BB11" s="214"/>
      <c r="BC11" s="214"/>
      <c r="BD11" s="214"/>
      <c r="BE11" s="214"/>
      <c r="BF11" s="214"/>
      <c r="BG11" s="214"/>
      <c r="BH11" s="214"/>
      <c r="BI11" s="214"/>
      <c r="BJ11" s="214"/>
      <c r="BK11" s="214"/>
      <c r="BL11" s="219" t="s">
        <v>143</v>
      </c>
      <c r="BM11" s="219" t="s">
        <v>143</v>
      </c>
      <c r="BN11" s="219" t="s">
        <v>143</v>
      </c>
      <c r="BO11" s="223" t="str">
        <f>IFERROR(INDEX(date!$C$37:$K$37,MATCH(角色表!$X$3,date!$C$3:$K$3,0)),"")</f>
        <v>F3</v>
      </c>
      <c r="BP11" s="223"/>
      <c r="BQ11" s="216"/>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row>
    <row r="12" customFormat="1" customHeight="1" spans="1:167">
      <c r="A12" s="18"/>
      <c r="B12" s="182"/>
      <c r="C12" s="190"/>
      <c r="D12" s="190"/>
      <c r="E12" s="190"/>
      <c r="F12" s="190"/>
      <c r="G12" s="190"/>
      <c r="H12" s="190"/>
      <c r="I12" s="190"/>
      <c r="J12" s="190"/>
      <c r="K12" s="190"/>
      <c r="L12" s="190"/>
      <c r="M12" s="190"/>
      <c r="N12" s="190"/>
      <c r="O12" s="190"/>
      <c r="P12" s="190"/>
      <c r="Q12" s="190"/>
      <c r="R12" s="190"/>
      <c r="S12" s="190"/>
      <c r="T12" s="190"/>
      <c r="U12" s="190"/>
      <c r="V12" s="190"/>
      <c r="W12" s="190"/>
      <c r="X12" s="190"/>
      <c r="Y12" s="190"/>
      <c r="Z12" s="190"/>
      <c r="AA12" s="190"/>
      <c r="AB12" s="190"/>
      <c r="AC12" s="190"/>
      <c r="AD12" s="190"/>
      <c r="AE12" s="190"/>
      <c r="AF12" s="190"/>
      <c r="AG12" s="182"/>
      <c r="AH12" s="18"/>
      <c r="AI12" s="211"/>
      <c r="AJ12" s="115"/>
      <c r="AK12" s="115"/>
      <c r="AL12" s="115"/>
      <c r="AM12" s="115"/>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220" t="str">
        <f>IF(BP12="✔","已练习","未练习")</f>
        <v>未练习</v>
      </c>
      <c r="BO12" s="220"/>
      <c r="BP12" s="221" t="s">
        <v>21</v>
      </c>
      <c r="BQ12" s="224"/>
      <c r="BR12" s="225"/>
      <c r="BS12" s="225"/>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row>
    <row r="13" customFormat="1" customHeight="1" spans="1:167">
      <c r="A13" s="18"/>
      <c r="B13" s="182"/>
      <c r="C13" s="190"/>
      <c r="D13" s="190"/>
      <c r="E13" s="190"/>
      <c r="F13" s="190"/>
      <c r="G13" s="190"/>
      <c r="H13" s="190"/>
      <c r="I13" s="190"/>
      <c r="J13" s="190"/>
      <c r="K13" s="190"/>
      <c r="L13" s="190"/>
      <c r="M13" s="190"/>
      <c r="N13" s="190"/>
      <c r="O13" s="190"/>
      <c r="P13" s="190"/>
      <c r="Q13" s="190"/>
      <c r="R13" s="190"/>
      <c r="S13" s="190"/>
      <c r="T13" s="190"/>
      <c r="U13" s="190"/>
      <c r="V13" s="190"/>
      <c r="W13" s="190"/>
      <c r="X13" s="190"/>
      <c r="Y13" s="190"/>
      <c r="Z13" s="190"/>
      <c r="AA13" s="190"/>
      <c r="AB13" s="190"/>
      <c r="AC13" s="190"/>
      <c r="AD13" s="190"/>
      <c r="AE13" s="190"/>
      <c r="AF13" s="190"/>
      <c r="AG13" s="182"/>
      <c r="AH13" s="18"/>
      <c r="AI13" s="215"/>
      <c r="AJ13" s="115"/>
      <c r="AK13" s="115"/>
      <c r="AL13" s="115"/>
      <c r="AM13" s="115"/>
      <c r="AN13" s="213"/>
      <c r="AO13" s="213"/>
      <c r="AP13" s="213"/>
      <c r="AQ13" s="213"/>
      <c r="AR13" s="213"/>
      <c r="AS13" s="213"/>
      <c r="AT13" s="213"/>
      <c r="AU13" s="213"/>
      <c r="AV13" s="213"/>
      <c r="AW13" s="213"/>
      <c r="AX13" s="213"/>
      <c r="AY13" s="213"/>
      <c r="AZ13" s="213"/>
      <c r="BA13" s="213"/>
      <c r="BB13" s="213"/>
      <c r="BC13" s="213"/>
      <c r="BD13" s="213"/>
      <c r="BE13" s="213"/>
      <c r="BF13" s="213"/>
      <c r="BG13" s="213"/>
      <c r="BH13" s="213"/>
      <c r="BI13" s="213"/>
      <c r="BJ13" s="213"/>
      <c r="BK13" s="213"/>
      <c r="BL13" s="218" t="s">
        <v>143</v>
      </c>
      <c r="BM13" s="218" t="s">
        <v>143</v>
      </c>
      <c r="BN13" s="218" t="s">
        <v>143</v>
      </c>
      <c r="BO13" s="222"/>
      <c r="BP13" s="222"/>
      <c r="BQ13" s="226"/>
      <c r="BR13" s="227"/>
      <c r="BS13" s="227"/>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row>
    <row r="14" customFormat="1" customHeight="1" spans="1:167">
      <c r="A14" s="18"/>
      <c r="B14" s="182"/>
      <c r="C14" s="190"/>
      <c r="D14" s="190"/>
      <c r="E14" s="190"/>
      <c r="F14" s="190"/>
      <c r="G14" s="190"/>
      <c r="H14" s="190"/>
      <c r="I14" s="190"/>
      <c r="J14" s="190"/>
      <c r="K14" s="190"/>
      <c r="L14" s="190"/>
      <c r="M14" s="190"/>
      <c r="N14" s="190"/>
      <c r="O14" s="190"/>
      <c r="P14" s="190"/>
      <c r="Q14" s="190"/>
      <c r="R14" s="190"/>
      <c r="S14" s="190"/>
      <c r="T14" s="190"/>
      <c r="U14" s="190"/>
      <c r="V14" s="190"/>
      <c r="W14" s="190"/>
      <c r="X14" s="190"/>
      <c r="Y14" s="190"/>
      <c r="Z14" s="190"/>
      <c r="AA14" s="190"/>
      <c r="AB14" s="190"/>
      <c r="AC14" s="190"/>
      <c r="AD14" s="190"/>
      <c r="AE14" s="190"/>
      <c r="AF14" s="190"/>
      <c r="AG14" s="182"/>
      <c r="AH14" s="18"/>
      <c r="AI14" s="215"/>
      <c r="AJ14" s="115"/>
      <c r="AK14" s="115"/>
      <c r="AL14" s="115"/>
      <c r="AM14" s="115"/>
      <c r="AN14" s="214"/>
      <c r="AO14" s="214"/>
      <c r="AP14" s="214"/>
      <c r="AQ14" s="214"/>
      <c r="AR14" s="214"/>
      <c r="AS14" s="214"/>
      <c r="AT14" s="214"/>
      <c r="AU14" s="214"/>
      <c r="AV14" s="214"/>
      <c r="AW14" s="214"/>
      <c r="AX14" s="214"/>
      <c r="AY14" s="214"/>
      <c r="AZ14" s="214"/>
      <c r="BA14" s="214"/>
      <c r="BB14" s="214"/>
      <c r="BC14" s="214"/>
      <c r="BD14" s="214"/>
      <c r="BE14" s="214"/>
      <c r="BF14" s="214"/>
      <c r="BG14" s="214"/>
      <c r="BH14" s="214"/>
      <c r="BI14" s="214"/>
      <c r="BJ14" s="214"/>
      <c r="BK14" s="214"/>
      <c r="BL14" s="219" t="s">
        <v>143</v>
      </c>
      <c r="BM14" s="219" t="s">
        <v>143</v>
      </c>
      <c r="BN14" s="219" t="s">
        <v>143</v>
      </c>
      <c r="BO14" s="223"/>
      <c r="BP14" s="223"/>
      <c r="BQ14" s="226"/>
      <c r="BR14" s="227"/>
      <c r="BS14" s="227"/>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row>
    <row r="15" customFormat="1" customHeight="1" spans="1:167">
      <c r="A15" s="18"/>
      <c r="B15" s="182"/>
      <c r="C15" s="191" t="s">
        <v>156</v>
      </c>
      <c r="D15" s="191"/>
      <c r="E15" s="191"/>
      <c r="F15" s="191"/>
      <c r="G15" s="191"/>
      <c r="H15" s="191"/>
      <c r="I15" s="191"/>
      <c r="J15" s="191"/>
      <c r="K15" s="191"/>
      <c r="L15" s="191"/>
      <c r="M15" s="191"/>
      <c r="N15" s="191"/>
      <c r="O15" s="191"/>
      <c r="P15" s="191"/>
      <c r="Q15" s="191"/>
      <c r="R15" s="191"/>
      <c r="S15" s="191"/>
      <c r="T15" s="191"/>
      <c r="U15" s="191"/>
      <c r="V15" s="191"/>
      <c r="W15" s="191"/>
      <c r="X15" s="191"/>
      <c r="Y15" s="191"/>
      <c r="Z15" s="191"/>
      <c r="AA15" s="191"/>
      <c r="AB15" s="191"/>
      <c r="AC15" s="191"/>
      <c r="AD15" s="191"/>
      <c r="AE15" s="191"/>
      <c r="AF15" s="191"/>
      <c r="AG15" s="182"/>
      <c r="AH15" s="18"/>
      <c r="AI15" s="216"/>
      <c r="AJ15" s="212"/>
      <c r="AK15" s="212"/>
      <c r="AL15" s="212"/>
      <c r="AM15" s="212"/>
      <c r="AN15" s="88"/>
      <c r="AO15" s="88"/>
      <c r="AP15" s="88"/>
      <c r="AQ15" s="88"/>
      <c r="AR15" s="88"/>
      <c r="AS15" s="88"/>
      <c r="AT15" s="88"/>
      <c r="AU15" s="88"/>
      <c r="AV15" s="88"/>
      <c r="AW15" s="88"/>
      <c r="AX15" s="88"/>
      <c r="AY15" s="88"/>
      <c r="AZ15" s="88"/>
      <c r="BA15" s="88"/>
      <c r="BB15" s="88"/>
      <c r="BC15" s="88"/>
      <c r="BD15" s="88"/>
      <c r="BE15" s="88"/>
      <c r="BF15" s="88"/>
      <c r="BG15" s="88"/>
      <c r="BH15" s="88"/>
      <c r="BI15" s="88"/>
      <c r="BJ15" s="88"/>
      <c r="BK15" s="88"/>
      <c r="BL15" s="88"/>
      <c r="BM15" s="88"/>
      <c r="BN15" s="220" t="str">
        <f>IF(BP15="✔","已练习","未练习")</f>
        <v>未练习</v>
      </c>
      <c r="BO15" s="220"/>
      <c r="BP15" s="221" t="s">
        <v>21</v>
      </c>
      <c r="BQ15" s="216"/>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row>
    <row r="16" customFormat="1" customHeight="1" spans="1:167">
      <c r="A16" s="18"/>
      <c r="B16" s="182"/>
      <c r="C16" s="186" t="s">
        <v>143</v>
      </c>
      <c r="D16" s="186" t="s">
        <v>143</v>
      </c>
      <c r="E16" s="187" t="s">
        <v>143</v>
      </c>
      <c r="F16" s="186" t="s">
        <v>143</v>
      </c>
      <c r="G16" s="186" t="s">
        <v>143</v>
      </c>
      <c r="H16" s="186" t="s">
        <v>143</v>
      </c>
      <c r="I16" s="186" t="s">
        <v>143</v>
      </c>
      <c r="J16" s="203" t="s">
        <v>143</v>
      </c>
      <c r="K16" s="203" t="s">
        <v>143</v>
      </c>
      <c r="L16" s="203" t="s">
        <v>143</v>
      </c>
      <c r="M16" s="203" t="s">
        <v>143</v>
      </c>
      <c r="N16" s="203" t="s">
        <v>143</v>
      </c>
      <c r="O16" s="203" t="s">
        <v>143</v>
      </c>
      <c r="P16" s="203" t="s">
        <v>143</v>
      </c>
      <c r="Q16" s="203" t="s">
        <v>143</v>
      </c>
      <c r="R16" s="203" t="s">
        <v>143</v>
      </c>
      <c r="S16" s="203" t="s">
        <v>143</v>
      </c>
      <c r="T16" s="203" t="s">
        <v>143</v>
      </c>
      <c r="U16" s="203" t="s">
        <v>143</v>
      </c>
      <c r="V16" s="203" t="s">
        <v>143</v>
      </c>
      <c r="W16" s="203" t="s">
        <v>143</v>
      </c>
      <c r="X16" s="203" t="s">
        <v>143</v>
      </c>
      <c r="Y16" s="203" t="s">
        <v>143</v>
      </c>
      <c r="Z16" s="203" t="s">
        <v>143</v>
      </c>
      <c r="AA16" s="203" t="s">
        <v>143</v>
      </c>
      <c r="AB16" s="203" t="s">
        <v>143</v>
      </c>
      <c r="AC16" s="203" t="s">
        <v>143</v>
      </c>
      <c r="AD16" s="186" t="s">
        <v>143</v>
      </c>
      <c r="AE16" s="186" t="s">
        <v>143</v>
      </c>
      <c r="AF16" s="186" t="s">
        <v>143</v>
      </c>
      <c r="AG16" s="182"/>
      <c r="AH16" s="18"/>
      <c r="AI16" s="216"/>
      <c r="AJ16" s="212"/>
      <c r="AK16" s="212"/>
      <c r="AL16" s="212"/>
      <c r="AM16" s="212"/>
      <c r="AN16" s="213"/>
      <c r="AO16" s="213"/>
      <c r="AP16" s="213"/>
      <c r="AQ16" s="213"/>
      <c r="AR16" s="213"/>
      <c r="AS16" s="213"/>
      <c r="AT16" s="213"/>
      <c r="AU16" s="213"/>
      <c r="AV16" s="213"/>
      <c r="AW16" s="213"/>
      <c r="AX16" s="213"/>
      <c r="AY16" s="213"/>
      <c r="AZ16" s="213"/>
      <c r="BA16" s="213"/>
      <c r="BB16" s="213"/>
      <c r="BC16" s="213"/>
      <c r="BD16" s="213"/>
      <c r="BE16" s="213"/>
      <c r="BF16" s="213"/>
      <c r="BG16" s="213"/>
      <c r="BH16" s="213"/>
      <c r="BI16" s="213"/>
      <c r="BJ16" s="213"/>
      <c r="BK16" s="213"/>
      <c r="BL16" s="218" t="s">
        <v>143</v>
      </c>
      <c r="BM16" s="218" t="s">
        <v>143</v>
      </c>
      <c r="BN16" s="218" t="s">
        <v>143</v>
      </c>
      <c r="BO16" s="222"/>
      <c r="BP16" s="222"/>
      <c r="BQ16" s="224"/>
      <c r="BR16" s="225"/>
      <c r="BS16" s="225"/>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row>
    <row r="17" customFormat="1" customHeight="1" spans="1:167">
      <c r="A17" s="18"/>
      <c r="B17" s="182"/>
      <c r="C17" s="192" t="s">
        <v>157</v>
      </c>
      <c r="D17" s="193"/>
      <c r="E17" s="193"/>
      <c r="F17" s="192" t="s">
        <v>158</v>
      </c>
      <c r="G17" s="193"/>
      <c r="H17" s="193"/>
      <c r="I17" s="193"/>
      <c r="J17" s="205" t="s">
        <v>159</v>
      </c>
      <c r="K17" s="205"/>
      <c r="L17" s="205" t="s">
        <v>160</v>
      </c>
      <c r="M17" s="205"/>
      <c r="N17" s="205"/>
      <c r="O17" s="205"/>
      <c r="P17" s="205" t="s">
        <v>161</v>
      </c>
      <c r="Q17" s="205"/>
      <c r="R17" s="205" t="s">
        <v>162</v>
      </c>
      <c r="S17" s="205"/>
      <c r="T17" s="205"/>
      <c r="U17" s="205"/>
      <c r="V17" s="205" t="s">
        <v>163</v>
      </c>
      <c r="W17" s="205"/>
      <c r="X17" s="205" t="s">
        <v>164</v>
      </c>
      <c r="Y17" s="205"/>
      <c r="Z17" s="205"/>
      <c r="AA17" s="205"/>
      <c r="AB17" s="205" t="s">
        <v>165</v>
      </c>
      <c r="AC17" s="205"/>
      <c r="AD17" s="193"/>
      <c r="AE17" s="193"/>
      <c r="AF17" s="193"/>
      <c r="AG17" s="182"/>
      <c r="AH17" s="18"/>
      <c r="AI17" s="217"/>
      <c r="AJ17" s="212"/>
      <c r="AK17" s="212"/>
      <c r="AL17" s="212"/>
      <c r="AM17" s="212"/>
      <c r="AN17" s="214"/>
      <c r="AO17" s="214"/>
      <c r="AP17" s="214"/>
      <c r="AQ17" s="214"/>
      <c r="AR17" s="214"/>
      <c r="AS17" s="214"/>
      <c r="AT17" s="214"/>
      <c r="AU17" s="214"/>
      <c r="AV17" s="214"/>
      <c r="AW17" s="214"/>
      <c r="AX17" s="214"/>
      <c r="AY17" s="214"/>
      <c r="AZ17" s="214"/>
      <c r="BA17" s="214"/>
      <c r="BB17" s="214"/>
      <c r="BC17" s="214"/>
      <c r="BD17" s="214"/>
      <c r="BE17" s="214"/>
      <c r="BF17" s="214"/>
      <c r="BG17" s="214"/>
      <c r="BH17" s="214"/>
      <c r="BI17" s="214"/>
      <c r="BJ17" s="214"/>
      <c r="BK17" s="214"/>
      <c r="BL17" s="219" t="s">
        <v>143</v>
      </c>
      <c r="BM17" s="219" t="s">
        <v>143</v>
      </c>
      <c r="BN17" s="219" t="s">
        <v>143</v>
      </c>
      <c r="BO17" s="223"/>
      <c r="BP17" s="223"/>
      <c r="BQ17" s="226"/>
      <c r="BR17" s="227"/>
      <c r="BS17" s="227"/>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row>
    <row r="18" customFormat="1" customHeight="1" spans="1:167">
      <c r="A18" s="18"/>
      <c r="B18" s="182"/>
      <c r="C18" s="194" t="s">
        <v>166</v>
      </c>
      <c r="D18" s="194"/>
      <c r="E18" s="194"/>
      <c r="F18" s="194"/>
      <c r="G18" s="194"/>
      <c r="H18" s="194"/>
      <c r="I18" s="194"/>
      <c r="J18" s="194"/>
      <c r="K18" s="194"/>
      <c r="L18" s="194"/>
      <c r="M18" s="194"/>
      <c r="N18" s="194"/>
      <c r="O18" s="194"/>
      <c r="P18" s="194"/>
      <c r="Q18" s="194"/>
      <c r="R18" s="194"/>
      <c r="S18" s="194"/>
      <c r="T18" s="194"/>
      <c r="U18" s="194"/>
      <c r="V18" s="194"/>
      <c r="W18" s="194"/>
      <c r="X18" s="194"/>
      <c r="Y18" s="194"/>
      <c r="Z18" s="194"/>
      <c r="AA18" s="194"/>
      <c r="AB18" s="194"/>
      <c r="AC18" s="194"/>
      <c r="AD18" s="194"/>
      <c r="AE18" s="194"/>
      <c r="AF18" s="194"/>
      <c r="AG18" s="182"/>
      <c r="AH18" s="18"/>
      <c r="AI18" s="216"/>
      <c r="AJ18" s="115"/>
      <c r="AK18" s="115"/>
      <c r="AL18" s="115"/>
      <c r="AM18" s="115"/>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220" t="str">
        <f>IF(BP18="✔","已练习","未练习")</f>
        <v>未练习</v>
      </c>
      <c r="BO18" s="220"/>
      <c r="BP18" s="221" t="s">
        <v>21</v>
      </c>
      <c r="BQ18" s="226"/>
      <c r="BR18" s="227"/>
      <c r="BS18" s="227"/>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row>
    <row r="19" customFormat="1" customHeight="1" spans="1:167">
      <c r="A19" s="18"/>
      <c r="B19" s="182"/>
      <c r="C19" s="194"/>
      <c r="D19" s="194"/>
      <c r="E19" s="194"/>
      <c r="F19" s="194"/>
      <c r="G19" s="194"/>
      <c r="H19" s="194"/>
      <c r="I19" s="194"/>
      <c r="J19" s="194"/>
      <c r="K19" s="194"/>
      <c r="L19" s="194"/>
      <c r="M19" s="194"/>
      <c r="N19" s="194"/>
      <c r="O19" s="194"/>
      <c r="P19" s="194"/>
      <c r="Q19" s="194"/>
      <c r="R19" s="194"/>
      <c r="S19" s="194"/>
      <c r="T19" s="194"/>
      <c r="U19" s="194"/>
      <c r="V19" s="194"/>
      <c r="W19" s="194"/>
      <c r="X19" s="194"/>
      <c r="Y19" s="194"/>
      <c r="Z19" s="194"/>
      <c r="AA19" s="194"/>
      <c r="AB19" s="194"/>
      <c r="AC19" s="194"/>
      <c r="AD19" s="194"/>
      <c r="AE19" s="194"/>
      <c r="AF19" s="194"/>
      <c r="AG19" s="182"/>
      <c r="AH19" s="18"/>
      <c r="AI19" s="216"/>
      <c r="AJ19" s="115"/>
      <c r="AK19" s="115"/>
      <c r="AL19" s="115"/>
      <c r="AM19" s="115"/>
      <c r="AN19" s="213"/>
      <c r="AO19" s="213"/>
      <c r="AP19" s="213"/>
      <c r="AQ19" s="213"/>
      <c r="AR19" s="213"/>
      <c r="AS19" s="213"/>
      <c r="AT19" s="213"/>
      <c r="AU19" s="213"/>
      <c r="AV19" s="213"/>
      <c r="AW19" s="213"/>
      <c r="AX19" s="213"/>
      <c r="AY19" s="213"/>
      <c r="AZ19" s="213"/>
      <c r="BA19" s="213"/>
      <c r="BB19" s="213"/>
      <c r="BC19" s="213"/>
      <c r="BD19" s="213"/>
      <c r="BE19" s="213"/>
      <c r="BF19" s="213"/>
      <c r="BG19" s="213"/>
      <c r="BH19" s="213"/>
      <c r="BI19" s="213"/>
      <c r="BJ19" s="213"/>
      <c r="BK19" s="213"/>
      <c r="BL19" s="218" t="s">
        <v>143</v>
      </c>
      <c r="BM19" s="218" t="s">
        <v>143</v>
      </c>
      <c r="BN19" s="218" t="s">
        <v>143</v>
      </c>
      <c r="BO19" s="222"/>
      <c r="BP19" s="222"/>
      <c r="BQ19" s="216"/>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c r="DP19" s="18"/>
      <c r="DQ19" s="18"/>
      <c r="DR19" s="18"/>
      <c r="DS19" s="18"/>
      <c r="DT19" s="18"/>
      <c r="DU19" s="18"/>
      <c r="DV19" s="18"/>
      <c r="DW19" s="18"/>
      <c r="DX19" s="18"/>
      <c r="DY19" s="18"/>
      <c r="DZ19" s="18"/>
      <c r="EA19" s="18"/>
      <c r="EB19" s="18"/>
      <c r="EC19" s="18"/>
      <c r="ED19" s="18"/>
      <c r="EE19" s="18"/>
      <c r="EF19" s="18"/>
      <c r="EG19" s="18"/>
      <c r="EH19" s="18"/>
      <c r="EI19" s="18"/>
      <c r="EJ19" s="18"/>
      <c r="EK19" s="18"/>
      <c r="EL19" s="18"/>
      <c r="EM19" s="18"/>
      <c r="EN19" s="18"/>
      <c r="EO19" s="18"/>
      <c r="EP19" s="18"/>
      <c r="EQ19" s="18"/>
      <c r="ER19" s="18"/>
      <c r="ES19" s="18"/>
      <c r="ET19" s="18"/>
      <c r="EU19" s="18"/>
      <c r="EV19" s="18"/>
      <c r="EW19" s="18"/>
      <c r="EX19" s="18"/>
      <c r="EY19" s="18"/>
      <c r="EZ19" s="18"/>
      <c r="FA19" s="18"/>
      <c r="FB19" s="18"/>
      <c r="FC19" s="18"/>
      <c r="FD19" s="18"/>
      <c r="FE19" s="18"/>
      <c r="FF19" s="18"/>
      <c r="FG19" s="18"/>
      <c r="FH19" s="18"/>
      <c r="FI19" s="18"/>
      <c r="FJ19" s="18"/>
      <c r="FK19" s="18"/>
    </row>
    <row r="20" customFormat="1" customHeight="1" spans="1:167">
      <c r="A20" s="18"/>
      <c r="B20" s="182"/>
      <c r="C20" s="194"/>
      <c r="D20" s="194"/>
      <c r="E20" s="194"/>
      <c r="F20" s="194"/>
      <c r="G20" s="194"/>
      <c r="H20" s="194"/>
      <c r="I20" s="194"/>
      <c r="J20" s="19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82"/>
      <c r="AH20" s="18"/>
      <c r="AI20" s="216"/>
      <c r="AJ20" s="115"/>
      <c r="AK20" s="115"/>
      <c r="AL20" s="115"/>
      <c r="AM20" s="115"/>
      <c r="AN20" s="214"/>
      <c r="AO20" s="214"/>
      <c r="AP20" s="214"/>
      <c r="AQ20" s="214"/>
      <c r="AR20" s="214"/>
      <c r="AS20" s="214"/>
      <c r="AT20" s="214"/>
      <c r="AU20" s="214"/>
      <c r="AV20" s="214"/>
      <c r="AW20" s="214"/>
      <c r="AX20" s="214"/>
      <c r="AY20" s="214"/>
      <c r="AZ20" s="214"/>
      <c r="BA20" s="214"/>
      <c r="BB20" s="214"/>
      <c r="BC20" s="214"/>
      <c r="BD20" s="214"/>
      <c r="BE20" s="214"/>
      <c r="BF20" s="214"/>
      <c r="BG20" s="214"/>
      <c r="BH20" s="214"/>
      <c r="BI20" s="214"/>
      <c r="BJ20" s="214"/>
      <c r="BK20" s="214"/>
      <c r="BL20" s="219" t="s">
        <v>143</v>
      </c>
      <c r="BM20" s="219" t="s">
        <v>143</v>
      </c>
      <c r="BN20" s="219" t="s">
        <v>143</v>
      </c>
      <c r="BO20" s="223"/>
      <c r="BP20" s="223"/>
      <c r="BQ20" s="224"/>
      <c r="BR20" s="225"/>
      <c r="BS20" s="225"/>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row>
    <row r="21" customFormat="1" customHeight="1" spans="1:167">
      <c r="A21" s="18"/>
      <c r="B21" s="182"/>
      <c r="C21" s="195" t="s">
        <v>167</v>
      </c>
      <c r="D21" s="195"/>
      <c r="E21" s="195"/>
      <c r="F21" s="195"/>
      <c r="G21" s="195"/>
      <c r="H21" s="195"/>
      <c r="I21" s="195"/>
      <c r="J21" s="195"/>
      <c r="K21" s="195"/>
      <c r="L21" s="195"/>
      <c r="M21" s="195"/>
      <c r="N21" s="195"/>
      <c r="O21" s="195"/>
      <c r="P21" s="195"/>
      <c r="Q21" s="195"/>
      <c r="R21" s="195"/>
      <c r="S21" s="195"/>
      <c r="T21" s="195"/>
      <c r="U21" s="195"/>
      <c r="V21" s="195"/>
      <c r="W21" s="195"/>
      <c r="X21" s="195"/>
      <c r="Y21" s="195"/>
      <c r="Z21" s="195"/>
      <c r="AA21" s="195"/>
      <c r="AB21" s="195"/>
      <c r="AC21" s="195"/>
      <c r="AD21" s="195"/>
      <c r="AE21" s="195"/>
      <c r="AF21" s="195"/>
      <c r="AG21" s="182"/>
      <c r="AH21" s="18"/>
      <c r="AI21" s="216"/>
      <c r="AJ21" s="212"/>
      <c r="AK21" s="212"/>
      <c r="AL21" s="212"/>
      <c r="AM21" s="212"/>
      <c r="AN21" s="88"/>
      <c r="AO21" s="88"/>
      <c r="AP21" s="88"/>
      <c r="AQ21" s="88"/>
      <c r="AR21" s="88"/>
      <c r="AS21" s="88"/>
      <c r="AT21" s="88"/>
      <c r="AU21" s="88"/>
      <c r="AV21" s="88"/>
      <c r="AW21" s="88"/>
      <c r="AX21" s="88"/>
      <c r="AY21" s="88"/>
      <c r="AZ21" s="88"/>
      <c r="BA21" s="88"/>
      <c r="BB21" s="88"/>
      <c r="BC21" s="88"/>
      <c r="BD21" s="88"/>
      <c r="BE21" s="88"/>
      <c r="BF21" s="88"/>
      <c r="BG21" s="88"/>
      <c r="BH21" s="88"/>
      <c r="BI21" s="88"/>
      <c r="BJ21" s="88"/>
      <c r="BK21" s="88"/>
      <c r="BL21" s="88"/>
      <c r="BM21" s="88"/>
      <c r="BN21" s="220" t="str">
        <f>IF(BP21="✔","已练习","未练习")</f>
        <v>未练习</v>
      </c>
      <c r="BO21" s="220"/>
      <c r="BP21" s="221" t="s">
        <v>21</v>
      </c>
      <c r="BQ21" s="226"/>
      <c r="BR21" s="227"/>
      <c r="BS21" s="227"/>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row>
    <row r="22" customFormat="1" customHeight="1" spans="1:167">
      <c r="A22" s="18"/>
      <c r="B22" s="182"/>
      <c r="C22" s="196" t="s">
        <v>168</v>
      </c>
      <c r="D22" s="196"/>
      <c r="E22" s="196" t="s">
        <v>169</v>
      </c>
      <c r="F22" s="196"/>
      <c r="G22" s="196"/>
      <c r="H22" s="196" t="s">
        <v>170</v>
      </c>
      <c r="I22" s="196"/>
      <c r="J22" s="196"/>
      <c r="K22" s="196" t="s">
        <v>171</v>
      </c>
      <c r="L22" s="196"/>
      <c r="M22" s="196"/>
      <c r="N22" s="196" t="s">
        <v>172</v>
      </c>
      <c r="O22" s="196"/>
      <c r="P22" s="196"/>
      <c r="Q22" s="196" t="s">
        <v>173</v>
      </c>
      <c r="R22" s="196"/>
      <c r="S22" s="196"/>
      <c r="T22" s="196" t="s">
        <v>174</v>
      </c>
      <c r="U22" s="196"/>
      <c r="V22" s="196"/>
      <c r="W22" s="196" t="s">
        <v>175</v>
      </c>
      <c r="X22" s="196"/>
      <c r="Y22" s="196"/>
      <c r="Z22" s="196" t="s">
        <v>176</v>
      </c>
      <c r="AA22" s="196"/>
      <c r="AB22" s="196"/>
      <c r="AC22" s="196" t="s">
        <v>177</v>
      </c>
      <c r="AD22" s="196"/>
      <c r="AE22" s="196"/>
      <c r="AF22" s="196"/>
      <c r="AG22" s="182"/>
      <c r="AH22" s="18"/>
      <c r="AI22" s="216"/>
      <c r="AJ22" s="212"/>
      <c r="AK22" s="212"/>
      <c r="AL22" s="212"/>
      <c r="AM22" s="212"/>
      <c r="AN22" s="213"/>
      <c r="AO22" s="213"/>
      <c r="AP22" s="213"/>
      <c r="AQ22" s="213"/>
      <c r="AR22" s="213"/>
      <c r="AS22" s="213"/>
      <c r="AT22" s="213"/>
      <c r="AU22" s="213"/>
      <c r="AV22" s="213"/>
      <c r="AW22" s="213"/>
      <c r="AX22" s="213"/>
      <c r="AY22" s="213"/>
      <c r="AZ22" s="213"/>
      <c r="BA22" s="213"/>
      <c r="BB22" s="213"/>
      <c r="BC22" s="213"/>
      <c r="BD22" s="213"/>
      <c r="BE22" s="213"/>
      <c r="BF22" s="213"/>
      <c r="BG22" s="213"/>
      <c r="BH22" s="213"/>
      <c r="BI22" s="213"/>
      <c r="BJ22" s="213"/>
      <c r="BK22" s="213"/>
      <c r="BL22" s="218" t="s">
        <v>143</v>
      </c>
      <c r="BM22" s="218" t="s">
        <v>143</v>
      </c>
      <c r="BN22" s="218" t="s">
        <v>143</v>
      </c>
      <c r="BO22" s="222"/>
      <c r="BP22" s="222"/>
      <c r="BQ22" s="226"/>
      <c r="BR22" s="227"/>
      <c r="BS22" s="227"/>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c r="FD22" s="18"/>
      <c r="FE22" s="18"/>
      <c r="FF22" s="18"/>
      <c r="FG22" s="18"/>
      <c r="FH22" s="18"/>
      <c r="FI22" s="18"/>
      <c r="FJ22" s="18"/>
      <c r="FK22" s="18"/>
    </row>
    <row r="23" customFormat="1" customHeight="1" spans="1:167">
      <c r="A23" s="18"/>
      <c r="B23" s="182"/>
      <c r="C23" s="186" t="s">
        <v>143</v>
      </c>
      <c r="D23" s="186" t="s">
        <v>143</v>
      </c>
      <c r="E23" s="187" t="s">
        <v>143</v>
      </c>
      <c r="F23" s="186" t="s">
        <v>143</v>
      </c>
      <c r="G23" s="186" t="s">
        <v>143</v>
      </c>
      <c r="H23" s="186" t="s">
        <v>143</v>
      </c>
      <c r="I23" s="186" t="s">
        <v>143</v>
      </c>
      <c r="J23" s="203" t="s">
        <v>143</v>
      </c>
      <c r="K23" s="203" t="s">
        <v>143</v>
      </c>
      <c r="L23" s="203" t="s">
        <v>143</v>
      </c>
      <c r="M23" s="203" t="s">
        <v>143</v>
      </c>
      <c r="N23" s="203" t="s">
        <v>143</v>
      </c>
      <c r="O23" s="203" t="s">
        <v>143</v>
      </c>
      <c r="P23" s="203" t="s">
        <v>143</v>
      </c>
      <c r="Q23" s="203" t="s">
        <v>143</v>
      </c>
      <c r="R23" s="203" t="s">
        <v>143</v>
      </c>
      <c r="S23" s="203" t="s">
        <v>143</v>
      </c>
      <c r="T23" s="203" t="s">
        <v>143</v>
      </c>
      <c r="U23" s="203" t="s">
        <v>143</v>
      </c>
      <c r="V23" s="203" t="s">
        <v>143</v>
      </c>
      <c r="W23" s="203" t="s">
        <v>143</v>
      </c>
      <c r="X23" s="203" t="s">
        <v>143</v>
      </c>
      <c r="Y23" s="203" t="s">
        <v>143</v>
      </c>
      <c r="Z23" s="203" t="s">
        <v>143</v>
      </c>
      <c r="AA23" s="203" t="s">
        <v>143</v>
      </c>
      <c r="AB23" s="203" t="s">
        <v>143</v>
      </c>
      <c r="AC23" s="203" t="s">
        <v>143</v>
      </c>
      <c r="AD23" s="186" t="s">
        <v>143</v>
      </c>
      <c r="AE23" s="186" t="s">
        <v>143</v>
      </c>
      <c r="AF23" s="186" t="s">
        <v>143</v>
      </c>
      <c r="AG23" s="182"/>
      <c r="AH23" s="18"/>
      <c r="AI23" s="216"/>
      <c r="AJ23" s="212"/>
      <c r="AK23" s="212"/>
      <c r="AL23" s="212"/>
      <c r="AM23" s="212"/>
      <c r="AN23" s="214"/>
      <c r="AO23" s="214"/>
      <c r="AP23" s="214"/>
      <c r="AQ23" s="214"/>
      <c r="AR23" s="214"/>
      <c r="AS23" s="214"/>
      <c r="AT23" s="214"/>
      <c r="AU23" s="214"/>
      <c r="AV23" s="214"/>
      <c r="AW23" s="214"/>
      <c r="AX23" s="214"/>
      <c r="AY23" s="214"/>
      <c r="AZ23" s="214"/>
      <c r="BA23" s="214"/>
      <c r="BB23" s="214"/>
      <c r="BC23" s="214"/>
      <c r="BD23" s="214"/>
      <c r="BE23" s="214"/>
      <c r="BF23" s="214"/>
      <c r="BG23" s="214"/>
      <c r="BH23" s="214"/>
      <c r="BI23" s="214"/>
      <c r="BJ23" s="214"/>
      <c r="BK23" s="214"/>
      <c r="BL23" s="219" t="s">
        <v>143</v>
      </c>
      <c r="BM23" s="219" t="s">
        <v>143</v>
      </c>
      <c r="BN23" s="219" t="s">
        <v>143</v>
      </c>
      <c r="BO23" s="223"/>
      <c r="BP23" s="223"/>
      <c r="BQ23" s="216"/>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row>
    <row r="24" customFormat="1" customHeight="1" spans="1:167">
      <c r="A24" s="18"/>
      <c r="B24" s="182"/>
      <c r="C24" s="197"/>
      <c r="D24" s="197"/>
      <c r="E24" s="198" t="s">
        <v>178</v>
      </c>
      <c r="F24" s="197"/>
      <c r="G24" s="197"/>
      <c r="H24" s="198" t="s">
        <v>179</v>
      </c>
      <c r="I24" s="197"/>
      <c r="J24" s="206"/>
      <c r="K24" s="206" t="s">
        <v>180</v>
      </c>
      <c r="L24" s="206"/>
      <c r="M24" s="206"/>
      <c r="N24" s="206" t="s">
        <v>181</v>
      </c>
      <c r="O24" s="206"/>
      <c r="P24" s="206"/>
      <c r="Q24" s="206" t="s">
        <v>182</v>
      </c>
      <c r="R24" s="206"/>
      <c r="S24" s="206"/>
      <c r="T24" s="206" t="s">
        <v>183</v>
      </c>
      <c r="U24" s="206"/>
      <c r="V24" s="206"/>
      <c r="W24" s="206" t="s">
        <v>184</v>
      </c>
      <c r="X24" s="206"/>
      <c r="Y24" s="206"/>
      <c r="Z24" s="206" t="s">
        <v>185</v>
      </c>
      <c r="AA24" s="206"/>
      <c r="AB24" s="206"/>
      <c r="AC24" s="206" t="s">
        <v>186</v>
      </c>
      <c r="AD24" s="197"/>
      <c r="AE24" s="197"/>
      <c r="AF24" s="197"/>
      <c r="AG24" s="182"/>
      <c r="AH24" s="18"/>
      <c r="AI24" s="216"/>
      <c r="AJ24" s="115"/>
      <c r="AK24" s="115"/>
      <c r="AL24" s="115"/>
      <c r="AM24" s="115"/>
      <c r="AN24" s="88"/>
      <c r="AO24" s="88"/>
      <c r="AP24" s="88"/>
      <c r="AQ24" s="88"/>
      <c r="AR24" s="88"/>
      <c r="AS24" s="88"/>
      <c r="AT24" s="88"/>
      <c r="AU24" s="88"/>
      <c r="AV24" s="88"/>
      <c r="AW24" s="88"/>
      <c r="AX24" s="88"/>
      <c r="AY24" s="88"/>
      <c r="AZ24" s="88"/>
      <c r="BA24" s="88"/>
      <c r="BB24" s="88"/>
      <c r="BC24" s="88"/>
      <c r="BD24" s="88"/>
      <c r="BE24" s="88"/>
      <c r="BF24" s="88"/>
      <c r="BG24" s="88"/>
      <c r="BH24" s="88"/>
      <c r="BI24" s="88"/>
      <c r="BJ24" s="88"/>
      <c r="BK24" s="88"/>
      <c r="BL24" s="88"/>
      <c r="BM24" s="88"/>
      <c r="BN24" s="220" t="str">
        <f>IF(BP24="✔","已练习","未练习")</f>
        <v>未练习</v>
      </c>
      <c r="BO24" s="220"/>
      <c r="BP24" s="221" t="s">
        <v>21</v>
      </c>
      <c r="BQ24" s="216"/>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row>
    <row r="25" customFormat="1" customHeight="1" spans="1:167">
      <c r="A25" s="18"/>
      <c r="B25" s="182"/>
      <c r="C25" s="199" t="s">
        <v>187</v>
      </c>
      <c r="D25" s="199"/>
      <c r="E25" s="199"/>
      <c r="F25" s="199"/>
      <c r="G25" s="199"/>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199"/>
      <c r="AF25" s="199"/>
      <c r="AG25" s="182"/>
      <c r="AH25" s="18"/>
      <c r="AI25" s="216"/>
      <c r="AJ25" s="115"/>
      <c r="AK25" s="115"/>
      <c r="AL25" s="115"/>
      <c r="AM25" s="115"/>
      <c r="AN25" s="213"/>
      <c r="AO25" s="213"/>
      <c r="AP25" s="213"/>
      <c r="AQ25" s="213"/>
      <c r="AR25" s="213"/>
      <c r="AS25" s="213"/>
      <c r="AT25" s="213"/>
      <c r="AU25" s="213"/>
      <c r="AV25" s="213"/>
      <c r="AW25" s="213"/>
      <c r="AX25" s="213"/>
      <c r="AY25" s="213"/>
      <c r="AZ25" s="213"/>
      <c r="BA25" s="213"/>
      <c r="BB25" s="213"/>
      <c r="BC25" s="213"/>
      <c r="BD25" s="213"/>
      <c r="BE25" s="213"/>
      <c r="BF25" s="213"/>
      <c r="BG25" s="213"/>
      <c r="BH25" s="213"/>
      <c r="BI25" s="213"/>
      <c r="BJ25" s="213"/>
      <c r="BK25" s="213"/>
      <c r="BL25" s="218" t="s">
        <v>143</v>
      </c>
      <c r="BM25" s="218" t="s">
        <v>143</v>
      </c>
      <c r="BN25" s="218" t="s">
        <v>143</v>
      </c>
      <c r="BO25" s="222"/>
      <c r="BP25" s="222"/>
      <c r="BQ25" s="216"/>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row>
    <row r="26" customFormat="1" customHeight="1" spans="1:167">
      <c r="A26" s="18"/>
      <c r="B26" s="182"/>
      <c r="C26" s="199"/>
      <c r="D26" s="199"/>
      <c r="E26" s="199"/>
      <c r="F26" s="199"/>
      <c r="G26" s="199"/>
      <c r="H26" s="199"/>
      <c r="I26" s="199"/>
      <c r="J26" s="199"/>
      <c r="K26" s="199"/>
      <c r="L26" s="199"/>
      <c r="M26" s="199"/>
      <c r="N26" s="199"/>
      <c r="O26" s="199"/>
      <c r="P26" s="199"/>
      <c r="Q26" s="199"/>
      <c r="R26" s="199"/>
      <c r="S26" s="199"/>
      <c r="T26" s="199"/>
      <c r="U26" s="199"/>
      <c r="V26" s="199"/>
      <c r="W26" s="199"/>
      <c r="X26" s="199"/>
      <c r="Y26" s="199"/>
      <c r="Z26" s="199"/>
      <c r="AA26" s="199"/>
      <c r="AB26" s="199"/>
      <c r="AC26" s="199"/>
      <c r="AD26" s="199"/>
      <c r="AE26" s="199"/>
      <c r="AF26" s="199"/>
      <c r="AG26" s="182"/>
      <c r="AH26" s="18"/>
      <c r="AI26" s="216"/>
      <c r="AJ26" s="115"/>
      <c r="AK26" s="115"/>
      <c r="AL26" s="115"/>
      <c r="AM26" s="115"/>
      <c r="AN26" s="214"/>
      <c r="AO26" s="214"/>
      <c r="AP26" s="214"/>
      <c r="AQ26" s="214"/>
      <c r="AR26" s="214"/>
      <c r="AS26" s="214"/>
      <c r="AT26" s="214"/>
      <c r="AU26" s="214"/>
      <c r="AV26" s="214"/>
      <c r="AW26" s="214"/>
      <c r="AX26" s="214"/>
      <c r="AY26" s="214"/>
      <c r="AZ26" s="214"/>
      <c r="BA26" s="214"/>
      <c r="BB26" s="214"/>
      <c r="BC26" s="214"/>
      <c r="BD26" s="214"/>
      <c r="BE26" s="214"/>
      <c r="BF26" s="214"/>
      <c r="BG26" s="214"/>
      <c r="BH26" s="214"/>
      <c r="BI26" s="214"/>
      <c r="BJ26" s="214"/>
      <c r="BK26" s="214"/>
      <c r="BL26" s="219" t="s">
        <v>143</v>
      </c>
      <c r="BM26" s="219" t="s">
        <v>143</v>
      </c>
      <c r="BN26" s="219" t="s">
        <v>143</v>
      </c>
      <c r="BO26" s="223"/>
      <c r="BP26" s="223"/>
      <c r="BQ26" s="216"/>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c r="FD26" s="18"/>
      <c r="FE26" s="18"/>
      <c r="FF26" s="18"/>
      <c r="FG26" s="18"/>
      <c r="FH26" s="18"/>
      <c r="FI26" s="18"/>
      <c r="FJ26" s="18"/>
      <c r="FK26" s="18"/>
    </row>
    <row r="27" customFormat="1" customHeight="1" spans="1:167">
      <c r="A27" s="18"/>
      <c r="B27" s="182"/>
      <c r="C27" s="199"/>
      <c r="D27" s="199"/>
      <c r="E27" s="199"/>
      <c r="F27" s="199"/>
      <c r="G27" s="199"/>
      <c r="H27" s="199"/>
      <c r="I27" s="199"/>
      <c r="J27" s="199"/>
      <c r="K27" s="199"/>
      <c r="L27" s="199"/>
      <c r="M27" s="199"/>
      <c r="N27" s="199"/>
      <c r="O27" s="199"/>
      <c r="P27" s="199"/>
      <c r="Q27" s="199"/>
      <c r="R27" s="199"/>
      <c r="S27" s="199"/>
      <c r="T27" s="199"/>
      <c r="U27" s="199"/>
      <c r="V27" s="199"/>
      <c r="W27" s="199"/>
      <c r="X27" s="199"/>
      <c r="Y27" s="199"/>
      <c r="Z27" s="199"/>
      <c r="AA27" s="199"/>
      <c r="AB27" s="199"/>
      <c r="AC27" s="199"/>
      <c r="AD27" s="199"/>
      <c r="AE27" s="199"/>
      <c r="AF27" s="199"/>
      <c r="AG27" s="182"/>
      <c r="AH27" s="18"/>
      <c r="AI27" s="216"/>
      <c r="AJ27" s="212"/>
      <c r="AK27" s="212"/>
      <c r="AL27" s="212"/>
      <c r="AM27" s="212"/>
      <c r="AN27" s="88"/>
      <c r="AO27" s="88"/>
      <c r="AP27" s="88"/>
      <c r="AQ27" s="88"/>
      <c r="AR27" s="88"/>
      <c r="AS27" s="88"/>
      <c r="AT27" s="88"/>
      <c r="AU27" s="88"/>
      <c r="AV27" s="88"/>
      <c r="AW27" s="88"/>
      <c r="AX27" s="88"/>
      <c r="AY27" s="88"/>
      <c r="AZ27" s="88"/>
      <c r="BA27" s="88"/>
      <c r="BB27" s="88"/>
      <c r="BC27" s="88"/>
      <c r="BD27" s="88"/>
      <c r="BE27" s="88"/>
      <c r="BF27" s="88"/>
      <c r="BG27" s="88"/>
      <c r="BH27" s="88"/>
      <c r="BI27" s="88"/>
      <c r="BJ27" s="88"/>
      <c r="BK27" s="88"/>
      <c r="BL27" s="88"/>
      <c r="BM27" s="88"/>
      <c r="BN27" s="220" t="str">
        <f>IF(BP27="✔","已练习","未练习")</f>
        <v>未练习</v>
      </c>
      <c r="BO27" s="220"/>
      <c r="BP27" s="221" t="s">
        <v>21</v>
      </c>
      <c r="BQ27" s="216"/>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c r="FD27" s="18"/>
      <c r="FE27" s="18"/>
      <c r="FF27" s="18"/>
      <c r="FG27" s="18"/>
      <c r="FH27" s="18"/>
      <c r="FI27" s="18"/>
      <c r="FJ27" s="18"/>
      <c r="FK27" s="18"/>
    </row>
    <row r="28" customFormat="1" customHeight="1" spans="1:167">
      <c r="A28" s="18"/>
      <c r="B28" s="182"/>
      <c r="C28" s="200" t="s">
        <v>188</v>
      </c>
      <c r="D28" s="200"/>
      <c r="E28" s="200"/>
      <c r="F28" s="200"/>
      <c r="G28" s="200"/>
      <c r="H28" s="200"/>
      <c r="I28" s="200"/>
      <c r="J28" s="200"/>
      <c r="K28" s="200"/>
      <c r="L28" s="200"/>
      <c r="M28" s="200"/>
      <c r="N28" s="200"/>
      <c r="O28" s="200"/>
      <c r="P28" s="200"/>
      <c r="Q28" s="200"/>
      <c r="R28" s="200"/>
      <c r="S28" s="200"/>
      <c r="T28" s="200"/>
      <c r="U28" s="200"/>
      <c r="V28" s="200"/>
      <c r="W28" s="200"/>
      <c r="X28" s="200"/>
      <c r="Y28" s="200"/>
      <c r="Z28" s="200"/>
      <c r="AA28" s="200"/>
      <c r="AB28" s="200"/>
      <c r="AC28" s="200"/>
      <c r="AD28" s="200"/>
      <c r="AE28" s="200"/>
      <c r="AF28" s="200"/>
      <c r="AG28" s="182"/>
      <c r="AH28" s="18"/>
      <c r="AI28" s="216"/>
      <c r="AJ28" s="212"/>
      <c r="AK28" s="212"/>
      <c r="AL28" s="212"/>
      <c r="AM28" s="212"/>
      <c r="AN28" s="213"/>
      <c r="AO28" s="213"/>
      <c r="AP28" s="213"/>
      <c r="AQ28" s="213"/>
      <c r="AR28" s="213"/>
      <c r="AS28" s="213"/>
      <c r="AT28" s="213"/>
      <c r="AU28" s="213"/>
      <c r="AV28" s="213"/>
      <c r="AW28" s="213"/>
      <c r="AX28" s="213"/>
      <c r="AY28" s="213"/>
      <c r="AZ28" s="213"/>
      <c r="BA28" s="213"/>
      <c r="BB28" s="213"/>
      <c r="BC28" s="213"/>
      <c r="BD28" s="213"/>
      <c r="BE28" s="213"/>
      <c r="BF28" s="213"/>
      <c r="BG28" s="213"/>
      <c r="BH28" s="213"/>
      <c r="BI28" s="213"/>
      <c r="BJ28" s="213"/>
      <c r="BK28" s="213"/>
      <c r="BL28" s="218" t="s">
        <v>143</v>
      </c>
      <c r="BM28" s="218" t="s">
        <v>143</v>
      </c>
      <c r="BN28" s="218" t="s">
        <v>143</v>
      </c>
      <c r="BO28" s="222"/>
      <c r="BP28" s="222"/>
      <c r="BQ28" s="216"/>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row>
    <row r="29" customHeight="1" spans="2:69">
      <c r="B29" s="201"/>
      <c r="C29" s="186" t="s">
        <v>143</v>
      </c>
      <c r="D29" s="186" t="s">
        <v>143</v>
      </c>
      <c r="E29" s="187" t="s">
        <v>143</v>
      </c>
      <c r="F29" s="186" t="s">
        <v>143</v>
      </c>
      <c r="G29" s="186" t="s">
        <v>143</v>
      </c>
      <c r="H29" s="186" t="s">
        <v>143</v>
      </c>
      <c r="I29" s="186" t="s">
        <v>143</v>
      </c>
      <c r="J29" s="203" t="s">
        <v>143</v>
      </c>
      <c r="K29" s="203" t="s">
        <v>143</v>
      </c>
      <c r="L29" s="203" t="s">
        <v>143</v>
      </c>
      <c r="M29" s="203" t="s">
        <v>143</v>
      </c>
      <c r="N29" s="203" t="s">
        <v>143</v>
      </c>
      <c r="O29" s="203" t="s">
        <v>143</v>
      </c>
      <c r="P29" s="203" t="s">
        <v>143</v>
      </c>
      <c r="Q29" s="203" t="s">
        <v>143</v>
      </c>
      <c r="R29" s="203" t="s">
        <v>143</v>
      </c>
      <c r="S29" s="203" t="s">
        <v>143</v>
      </c>
      <c r="T29" s="203" t="s">
        <v>143</v>
      </c>
      <c r="U29" s="203" t="s">
        <v>143</v>
      </c>
      <c r="V29" s="203" t="s">
        <v>143</v>
      </c>
      <c r="W29" s="203" t="s">
        <v>143</v>
      </c>
      <c r="X29" s="203" t="s">
        <v>143</v>
      </c>
      <c r="Y29" s="203" t="s">
        <v>143</v>
      </c>
      <c r="Z29" s="203" t="s">
        <v>143</v>
      </c>
      <c r="AA29" s="203" t="s">
        <v>143</v>
      </c>
      <c r="AB29" s="203" t="s">
        <v>143</v>
      </c>
      <c r="AC29" s="203" t="s">
        <v>143</v>
      </c>
      <c r="AD29" s="186" t="s">
        <v>143</v>
      </c>
      <c r="AE29" s="186" t="s">
        <v>143</v>
      </c>
      <c r="AF29" s="186" t="s">
        <v>143</v>
      </c>
      <c r="AG29" s="201"/>
      <c r="AI29" s="216"/>
      <c r="AJ29" s="212"/>
      <c r="AK29" s="212"/>
      <c r="AL29" s="212"/>
      <c r="AM29" s="212"/>
      <c r="AN29" s="214"/>
      <c r="AO29" s="214"/>
      <c r="AP29" s="214"/>
      <c r="AQ29" s="214"/>
      <c r="AR29" s="214"/>
      <c r="AS29" s="214"/>
      <c r="AT29" s="214"/>
      <c r="AU29" s="214"/>
      <c r="AV29" s="214"/>
      <c r="AW29" s="214"/>
      <c r="AX29" s="214"/>
      <c r="AY29" s="214"/>
      <c r="AZ29" s="214"/>
      <c r="BA29" s="214"/>
      <c r="BB29" s="214"/>
      <c r="BC29" s="214"/>
      <c r="BD29" s="214"/>
      <c r="BE29" s="214"/>
      <c r="BF29" s="214"/>
      <c r="BG29" s="214"/>
      <c r="BH29" s="214"/>
      <c r="BI29" s="214"/>
      <c r="BJ29" s="214"/>
      <c r="BK29" s="214"/>
      <c r="BL29" s="219" t="s">
        <v>143</v>
      </c>
      <c r="BM29" s="219" t="s">
        <v>143</v>
      </c>
      <c r="BN29" s="219" t="s">
        <v>143</v>
      </c>
      <c r="BO29" s="223"/>
      <c r="BP29" s="223"/>
      <c r="BQ29" s="216"/>
    </row>
    <row r="30" customHeight="1" spans="2:69">
      <c r="B30" s="201"/>
      <c r="C30" s="186" t="s">
        <v>143</v>
      </c>
      <c r="D30" s="186" t="s">
        <v>143</v>
      </c>
      <c r="E30" s="187" t="s">
        <v>143</v>
      </c>
      <c r="F30" s="186" t="s">
        <v>143</v>
      </c>
      <c r="G30" s="186" t="s">
        <v>143</v>
      </c>
      <c r="H30" s="186" t="s">
        <v>143</v>
      </c>
      <c r="I30" s="186" t="s">
        <v>143</v>
      </c>
      <c r="J30" s="203" t="s">
        <v>143</v>
      </c>
      <c r="K30" s="203" t="s">
        <v>143</v>
      </c>
      <c r="L30" s="203" t="s">
        <v>143</v>
      </c>
      <c r="M30" s="203" t="s">
        <v>143</v>
      </c>
      <c r="N30" s="203" t="s">
        <v>143</v>
      </c>
      <c r="O30" s="202"/>
      <c r="P30" s="202"/>
      <c r="Q30" s="202"/>
      <c r="R30" s="202"/>
      <c r="S30" s="202"/>
      <c r="T30" s="202"/>
      <c r="U30" s="202"/>
      <c r="V30" s="202"/>
      <c r="W30" s="202"/>
      <c r="X30" s="202"/>
      <c r="Y30" s="202"/>
      <c r="Z30" s="202"/>
      <c r="AA30" s="202"/>
      <c r="AB30" s="202"/>
      <c r="AC30" s="202"/>
      <c r="AD30" s="202"/>
      <c r="AE30" s="202"/>
      <c r="AF30" s="202"/>
      <c r="AG30" s="201"/>
      <c r="AI30" s="216"/>
      <c r="AJ30" s="115"/>
      <c r="AK30" s="115"/>
      <c r="AL30" s="115"/>
      <c r="AM30" s="115"/>
      <c r="AN30" s="88"/>
      <c r="AO30" s="88"/>
      <c r="AP30" s="88"/>
      <c r="AQ30" s="88"/>
      <c r="AR30" s="88"/>
      <c r="AS30" s="88"/>
      <c r="AT30" s="88"/>
      <c r="AU30" s="88"/>
      <c r="AV30" s="88"/>
      <c r="AW30" s="88"/>
      <c r="AX30" s="88"/>
      <c r="AY30" s="88"/>
      <c r="AZ30" s="88"/>
      <c r="BA30" s="88"/>
      <c r="BB30" s="88"/>
      <c r="BC30" s="88"/>
      <c r="BD30" s="88"/>
      <c r="BE30" s="88"/>
      <c r="BF30" s="88"/>
      <c r="BG30" s="88"/>
      <c r="BH30" s="88"/>
      <c r="BI30" s="88"/>
      <c r="BJ30" s="88"/>
      <c r="BK30" s="88"/>
      <c r="BL30" s="88"/>
      <c r="BM30" s="88"/>
      <c r="BN30" s="220" t="str">
        <f>IF(BP30="✔","已练习","未练习")</f>
        <v>未练习</v>
      </c>
      <c r="BO30" s="220"/>
      <c r="BP30" s="221" t="s">
        <v>21</v>
      </c>
      <c r="BQ30" s="216"/>
    </row>
    <row r="31" customHeight="1" spans="2:69">
      <c r="B31" s="201"/>
      <c r="C31" s="202"/>
      <c r="D31" s="202"/>
      <c r="E31" s="202"/>
      <c r="F31" s="202"/>
      <c r="G31" s="202"/>
      <c r="H31" s="202"/>
      <c r="I31" s="202"/>
      <c r="J31" s="202"/>
      <c r="K31" s="202"/>
      <c r="L31" s="202"/>
      <c r="M31" s="202"/>
      <c r="N31" s="202"/>
      <c r="O31" s="202"/>
      <c r="P31" s="202"/>
      <c r="Q31" s="202"/>
      <c r="R31" s="202"/>
      <c r="S31" s="202"/>
      <c r="T31" s="202"/>
      <c r="U31" s="202"/>
      <c r="V31" s="202"/>
      <c r="W31" s="202"/>
      <c r="X31" s="202"/>
      <c r="Y31" s="202"/>
      <c r="Z31" s="202"/>
      <c r="AA31" s="202"/>
      <c r="AB31" s="202"/>
      <c r="AC31" s="202"/>
      <c r="AD31" s="202"/>
      <c r="AE31" s="202"/>
      <c r="AF31" s="202"/>
      <c r="AG31" s="201"/>
      <c r="AI31" s="216"/>
      <c r="AJ31" s="115"/>
      <c r="AK31" s="115"/>
      <c r="AL31" s="115"/>
      <c r="AM31" s="115"/>
      <c r="AN31" s="213"/>
      <c r="AO31" s="213"/>
      <c r="AP31" s="213"/>
      <c r="AQ31" s="213"/>
      <c r="AR31" s="213"/>
      <c r="AS31" s="213"/>
      <c r="AT31" s="213"/>
      <c r="AU31" s="213"/>
      <c r="AV31" s="213"/>
      <c r="AW31" s="213"/>
      <c r="AX31" s="213"/>
      <c r="AY31" s="213"/>
      <c r="AZ31" s="213"/>
      <c r="BA31" s="213"/>
      <c r="BB31" s="213"/>
      <c r="BC31" s="213"/>
      <c r="BD31" s="213"/>
      <c r="BE31" s="213"/>
      <c r="BF31" s="213"/>
      <c r="BG31" s="213"/>
      <c r="BH31" s="213"/>
      <c r="BI31" s="213"/>
      <c r="BJ31" s="213"/>
      <c r="BK31" s="213"/>
      <c r="BL31" s="218" t="s">
        <v>143</v>
      </c>
      <c r="BM31" s="218" t="s">
        <v>143</v>
      </c>
      <c r="BN31" s="218" t="s">
        <v>143</v>
      </c>
      <c r="BO31" s="222"/>
      <c r="BP31" s="222"/>
      <c r="BQ31" s="216"/>
    </row>
    <row r="32" customHeight="1" spans="2:69">
      <c r="B32" s="201"/>
      <c r="C32" s="202"/>
      <c r="D32" s="202"/>
      <c r="E32" s="202"/>
      <c r="F32" s="202"/>
      <c r="G32" s="202"/>
      <c r="H32" s="202"/>
      <c r="I32" s="202"/>
      <c r="J32" s="202"/>
      <c r="K32" s="202"/>
      <c r="L32" s="202"/>
      <c r="M32" s="202"/>
      <c r="N32" s="202"/>
      <c r="O32" s="202"/>
      <c r="P32" s="202"/>
      <c r="Q32" s="202"/>
      <c r="R32" s="202"/>
      <c r="S32" s="202"/>
      <c r="T32" s="202"/>
      <c r="U32" s="202"/>
      <c r="V32" s="202"/>
      <c r="W32" s="202"/>
      <c r="X32" s="202"/>
      <c r="Y32" s="202"/>
      <c r="Z32" s="202"/>
      <c r="AA32" s="202"/>
      <c r="AB32" s="202"/>
      <c r="AC32" s="202"/>
      <c r="AD32" s="202"/>
      <c r="AE32" s="202"/>
      <c r="AF32" s="202"/>
      <c r="AG32" s="201"/>
      <c r="AI32" s="216"/>
      <c r="AJ32" s="115"/>
      <c r="AK32" s="115"/>
      <c r="AL32" s="115"/>
      <c r="AM32" s="115"/>
      <c r="AN32" s="214"/>
      <c r="AO32" s="214"/>
      <c r="AP32" s="214"/>
      <c r="AQ32" s="214"/>
      <c r="AR32" s="214"/>
      <c r="AS32" s="214"/>
      <c r="AT32" s="214"/>
      <c r="AU32" s="214"/>
      <c r="AV32" s="214"/>
      <c r="AW32" s="214"/>
      <c r="AX32" s="214"/>
      <c r="AY32" s="214"/>
      <c r="AZ32" s="214"/>
      <c r="BA32" s="214"/>
      <c r="BB32" s="214"/>
      <c r="BC32" s="214"/>
      <c r="BD32" s="214"/>
      <c r="BE32" s="214"/>
      <c r="BF32" s="214"/>
      <c r="BG32" s="214"/>
      <c r="BH32" s="214"/>
      <c r="BI32" s="214"/>
      <c r="BJ32" s="214"/>
      <c r="BK32" s="214"/>
      <c r="BL32" s="219" t="s">
        <v>143</v>
      </c>
      <c r="BM32" s="219" t="s">
        <v>143</v>
      </c>
      <c r="BN32" s="219" t="s">
        <v>143</v>
      </c>
      <c r="BO32" s="223"/>
      <c r="BP32" s="223"/>
      <c r="BQ32" s="216"/>
    </row>
    <row r="33" customHeight="1" spans="2:69">
      <c r="B33" s="201"/>
      <c r="C33" s="202"/>
      <c r="D33" s="202"/>
      <c r="E33" s="202"/>
      <c r="F33" s="202"/>
      <c r="G33" s="202"/>
      <c r="H33" s="202"/>
      <c r="I33" s="202"/>
      <c r="J33" s="202"/>
      <c r="K33" s="202"/>
      <c r="L33" s="202"/>
      <c r="M33" s="202"/>
      <c r="N33" s="202"/>
      <c r="O33" s="202"/>
      <c r="P33" s="202"/>
      <c r="Q33" s="202"/>
      <c r="R33" s="202"/>
      <c r="S33" s="202"/>
      <c r="T33" s="202"/>
      <c r="U33" s="202"/>
      <c r="V33" s="202"/>
      <c r="W33" s="202"/>
      <c r="X33" s="202"/>
      <c r="Y33" s="202"/>
      <c r="Z33" s="202"/>
      <c r="AA33" s="202"/>
      <c r="AB33" s="202"/>
      <c r="AC33" s="202"/>
      <c r="AD33" s="202"/>
      <c r="AE33" s="202"/>
      <c r="AF33" s="202"/>
      <c r="AG33" s="201"/>
      <c r="AI33" s="216"/>
      <c r="AJ33" s="212"/>
      <c r="AK33" s="212"/>
      <c r="AL33" s="212"/>
      <c r="AM33" s="212"/>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220" t="str">
        <f>IF(BP33="✔","已练习","未练习")</f>
        <v>未练习</v>
      </c>
      <c r="BO33" s="220"/>
      <c r="BP33" s="221" t="s">
        <v>21</v>
      </c>
      <c r="BQ33" s="216"/>
    </row>
    <row r="34" customHeight="1" spans="2:69">
      <c r="B34" s="201"/>
      <c r="C34" s="200" t="s">
        <v>189</v>
      </c>
      <c r="D34" s="200"/>
      <c r="E34" s="200"/>
      <c r="F34" s="200"/>
      <c r="G34" s="200"/>
      <c r="H34" s="200"/>
      <c r="I34" s="200"/>
      <c r="J34" s="200"/>
      <c r="K34" s="200"/>
      <c r="L34" s="200"/>
      <c r="M34" s="200"/>
      <c r="N34" s="200"/>
      <c r="O34" s="200"/>
      <c r="P34" s="200"/>
      <c r="Q34" s="200"/>
      <c r="R34" s="200"/>
      <c r="S34" s="200"/>
      <c r="T34" s="200"/>
      <c r="U34" s="200"/>
      <c r="V34" s="200"/>
      <c r="W34" s="200"/>
      <c r="X34" s="200"/>
      <c r="Y34" s="200"/>
      <c r="Z34" s="200"/>
      <c r="AA34" s="200"/>
      <c r="AB34" s="200"/>
      <c r="AC34" s="200"/>
      <c r="AD34" s="200"/>
      <c r="AE34" s="200"/>
      <c r="AF34" s="200"/>
      <c r="AG34" s="201"/>
      <c r="AI34" s="216"/>
      <c r="AJ34" s="212"/>
      <c r="AK34" s="212"/>
      <c r="AL34" s="212"/>
      <c r="AM34" s="212"/>
      <c r="AN34" s="213"/>
      <c r="AO34" s="213"/>
      <c r="AP34" s="213"/>
      <c r="AQ34" s="213"/>
      <c r="AR34" s="213"/>
      <c r="AS34" s="213"/>
      <c r="AT34" s="213"/>
      <c r="AU34" s="213"/>
      <c r="AV34" s="213"/>
      <c r="AW34" s="213"/>
      <c r="AX34" s="213"/>
      <c r="AY34" s="213"/>
      <c r="AZ34" s="213"/>
      <c r="BA34" s="213"/>
      <c r="BB34" s="213"/>
      <c r="BC34" s="213"/>
      <c r="BD34" s="213"/>
      <c r="BE34" s="213"/>
      <c r="BF34" s="213"/>
      <c r="BG34" s="213"/>
      <c r="BH34" s="213"/>
      <c r="BI34" s="213"/>
      <c r="BJ34" s="213"/>
      <c r="BK34" s="213"/>
      <c r="BL34" s="218" t="s">
        <v>143</v>
      </c>
      <c r="BM34" s="218" t="s">
        <v>143</v>
      </c>
      <c r="BN34" s="218" t="s">
        <v>143</v>
      </c>
      <c r="BO34" s="222"/>
      <c r="BP34" s="222"/>
      <c r="BQ34" s="216"/>
    </row>
    <row r="35" customHeight="1" spans="2:69">
      <c r="B35" s="201"/>
      <c r="C35" s="186" t="s">
        <v>143</v>
      </c>
      <c r="D35" s="186" t="s">
        <v>143</v>
      </c>
      <c r="E35" s="187" t="s">
        <v>143</v>
      </c>
      <c r="F35" s="186" t="s">
        <v>143</v>
      </c>
      <c r="G35" s="186" t="s">
        <v>143</v>
      </c>
      <c r="H35" s="186" t="s">
        <v>143</v>
      </c>
      <c r="I35" s="186" t="s">
        <v>143</v>
      </c>
      <c r="J35" s="207" t="s">
        <v>143</v>
      </c>
      <c r="K35" s="186" t="s">
        <v>143</v>
      </c>
      <c r="L35" s="202"/>
      <c r="M35" s="202"/>
      <c r="N35" s="202"/>
      <c r="O35" s="202"/>
      <c r="P35" s="202"/>
      <c r="Q35" s="202"/>
      <c r="R35" s="202"/>
      <c r="S35" s="202"/>
      <c r="T35" s="202"/>
      <c r="U35" s="202"/>
      <c r="V35" s="202"/>
      <c r="W35" s="202"/>
      <c r="X35" s="202"/>
      <c r="Y35" s="202"/>
      <c r="Z35" s="202"/>
      <c r="AA35" s="202"/>
      <c r="AB35" s="202"/>
      <c r="AC35" s="202"/>
      <c r="AD35" s="202"/>
      <c r="AE35" s="202"/>
      <c r="AF35" s="202"/>
      <c r="AG35" s="201"/>
      <c r="AI35" s="216"/>
      <c r="AJ35" s="212"/>
      <c r="AK35" s="212"/>
      <c r="AL35" s="212"/>
      <c r="AM35" s="212"/>
      <c r="AN35" s="214"/>
      <c r="AO35" s="214"/>
      <c r="AP35" s="214"/>
      <c r="AQ35" s="214"/>
      <c r="AR35" s="214"/>
      <c r="AS35" s="214"/>
      <c r="AT35" s="214"/>
      <c r="AU35" s="214"/>
      <c r="AV35" s="214"/>
      <c r="AW35" s="214"/>
      <c r="AX35" s="214"/>
      <c r="AY35" s="214"/>
      <c r="AZ35" s="214"/>
      <c r="BA35" s="214"/>
      <c r="BB35" s="214"/>
      <c r="BC35" s="214"/>
      <c r="BD35" s="214"/>
      <c r="BE35" s="214"/>
      <c r="BF35" s="214"/>
      <c r="BG35" s="214"/>
      <c r="BH35" s="214"/>
      <c r="BI35" s="214"/>
      <c r="BJ35" s="214"/>
      <c r="BK35" s="214"/>
      <c r="BL35" s="219" t="s">
        <v>143</v>
      </c>
      <c r="BM35" s="219" t="s">
        <v>143</v>
      </c>
      <c r="BN35" s="219" t="s">
        <v>143</v>
      </c>
      <c r="BO35" s="223"/>
      <c r="BP35" s="223"/>
      <c r="BQ35" s="216"/>
    </row>
    <row r="36" customHeight="1" spans="2:69">
      <c r="B36" s="201"/>
      <c r="C36" s="202"/>
      <c r="D36" s="202"/>
      <c r="E36" s="202"/>
      <c r="F36" s="202"/>
      <c r="G36" s="202"/>
      <c r="H36" s="202"/>
      <c r="I36" s="202"/>
      <c r="J36" s="202"/>
      <c r="K36" s="202"/>
      <c r="L36" s="202"/>
      <c r="M36" s="202"/>
      <c r="N36" s="202"/>
      <c r="O36" s="202"/>
      <c r="P36" s="202"/>
      <c r="Q36" s="202"/>
      <c r="R36" s="202"/>
      <c r="S36" s="202"/>
      <c r="T36" s="202"/>
      <c r="U36" s="202"/>
      <c r="V36" s="202"/>
      <c r="W36" s="202"/>
      <c r="X36" s="202"/>
      <c r="Y36" s="202"/>
      <c r="Z36" s="202"/>
      <c r="AA36" s="202"/>
      <c r="AB36" s="202"/>
      <c r="AC36" s="202"/>
      <c r="AD36" s="202"/>
      <c r="AE36" s="202"/>
      <c r="AF36" s="202"/>
      <c r="AG36" s="201"/>
      <c r="AI36" s="216"/>
      <c r="AJ36" s="115"/>
      <c r="AK36" s="115"/>
      <c r="AL36" s="115"/>
      <c r="AM36" s="115"/>
      <c r="AN36" s="88"/>
      <c r="AO36" s="88"/>
      <c r="AP36" s="88"/>
      <c r="AQ36" s="88"/>
      <c r="AR36" s="88"/>
      <c r="AS36" s="88"/>
      <c r="AT36" s="88"/>
      <c r="AU36" s="88"/>
      <c r="AV36" s="88"/>
      <c r="AW36" s="88"/>
      <c r="AX36" s="88"/>
      <c r="AY36" s="88"/>
      <c r="AZ36" s="88"/>
      <c r="BA36" s="88"/>
      <c r="BB36" s="88"/>
      <c r="BC36" s="88"/>
      <c r="BD36" s="88"/>
      <c r="BE36" s="88"/>
      <c r="BF36" s="88"/>
      <c r="BG36" s="88"/>
      <c r="BH36" s="88"/>
      <c r="BI36" s="88"/>
      <c r="BJ36" s="88"/>
      <c r="BK36" s="88"/>
      <c r="BL36" s="88"/>
      <c r="BM36" s="88"/>
      <c r="BN36" s="220" t="str">
        <f>IF(BP36="✔","已练习","未练习")</f>
        <v>未练习</v>
      </c>
      <c r="BO36" s="220"/>
      <c r="BP36" s="221" t="s">
        <v>21</v>
      </c>
      <c r="BQ36" s="216"/>
    </row>
    <row r="37" customHeight="1" spans="2:69">
      <c r="B37" s="201"/>
      <c r="C37" s="202"/>
      <c r="D37" s="202"/>
      <c r="E37" s="202"/>
      <c r="F37" s="202"/>
      <c r="G37" s="202"/>
      <c r="H37" s="202"/>
      <c r="I37" s="202"/>
      <c r="J37" s="202"/>
      <c r="K37" s="202"/>
      <c r="L37" s="202"/>
      <c r="M37" s="202"/>
      <c r="N37" s="202"/>
      <c r="O37" s="202"/>
      <c r="P37" s="202"/>
      <c r="Q37" s="202"/>
      <c r="R37" s="202"/>
      <c r="S37" s="202"/>
      <c r="T37" s="202"/>
      <c r="U37" s="202"/>
      <c r="V37" s="202"/>
      <c r="W37" s="202"/>
      <c r="X37" s="202"/>
      <c r="Y37" s="202"/>
      <c r="Z37" s="202"/>
      <c r="AA37" s="202"/>
      <c r="AB37" s="202"/>
      <c r="AC37" s="202"/>
      <c r="AD37" s="202"/>
      <c r="AE37" s="202"/>
      <c r="AF37" s="202"/>
      <c r="AG37" s="201"/>
      <c r="AI37" s="216"/>
      <c r="AJ37" s="115"/>
      <c r="AK37" s="115"/>
      <c r="AL37" s="115"/>
      <c r="AM37" s="115"/>
      <c r="AN37" s="213"/>
      <c r="AO37" s="213"/>
      <c r="AP37" s="213"/>
      <c r="AQ37" s="213"/>
      <c r="AR37" s="213"/>
      <c r="AS37" s="213"/>
      <c r="AT37" s="213"/>
      <c r="AU37" s="213"/>
      <c r="AV37" s="213"/>
      <c r="AW37" s="213"/>
      <c r="AX37" s="213"/>
      <c r="AY37" s="213"/>
      <c r="AZ37" s="213"/>
      <c r="BA37" s="213"/>
      <c r="BB37" s="213"/>
      <c r="BC37" s="213"/>
      <c r="BD37" s="213"/>
      <c r="BE37" s="213"/>
      <c r="BF37" s="213"/>
      <c r="BG37" s="213"/>
      <c r="BH37" s="213"/>
      <c r="BI37" s="213"/>
      <c r="BJ37" s="213"/>
      <c r="BK37" s="213"/>
      <c r="BL37" s="218" t="s">
        <v>143</v>
      </c>
      <c r="BM37" s="218" t="s">
        <v>143</v>
      </c>
      <c r="BN37" s="218" t="s">
        <v>143</v>
      </c>
      <c r="BO37" s="222"/>
      <c r="BP37" s="222"/>
      <c r="BQ37" s="216"/>
    </row>
    <row r="38" customHeight="1" spans="2:69">
      <c r="B38" s="201"/>
      <c r="C38" s="202"/>
      <c r="D38" s="202"/>
      <c r="E38" s="202"/>
      <c r="F38" s="202"/>
      <c r="G38" s="202"/>
      <c r="H38" s="202"/>
      <c r="I38" s="202"/>
      <c r="J38" s="202"/>
      <c r="K38" s="202"/>
      <c r="L38" s="202"/>
      <c r="M38" s="202"/>
      <c r="N38" s="202"/>
      <c r="O38" s="202"/>
      <c r="P38" s="202"/>
      <c r="Q38" s="202"/>
      <c r="R38" s="202"/>
      <c r="S38" s="202"/>
      <c r="T38" s="202"/>
      <c r="U38" s="202"/>
      <c r="V38" s="202"/>
      <c r="W38" s="202"/>
      <c r="X38" s="202"/>
      <c r="Y38" s="202"/>
      <c r="Z38" s="202"/>
      <c r="AA38" s="202"/>
      <c r="AB38" s="202"/>
      <c r="AC38" s="202"/>
      <c r="AD38" s="202"/>
      <c r="AE38" s="202"/>
      <c r="AF38" s="202"/>
      <c r="AG38" s="201"/>
      <c r="AI38" s="216"/>
      <c r="AJ38" s="115"/>
      <c r="AK38" s="115"/>
      <c r="AL38" s="115"/>
      <c r="AM38" s="115"/>
      <c r="AN38" s="214"/>
      <c r="AO38" s="214"/>
      <c r="AP38" s="214"/>
      <c r="AQ38" s="214"/>
      <c r="AR38" s="214"/>
      <c r="AS38" s="214"/>
      <c r="AT38" s="214"/>
      <c r="AU38" s="214"/>
      <c r="AV38" s="214"/>
      <c r="AW38" s="214"/>
      <c r="AX38" s="214"/>
      <c r="AY38" s="214"/>
      <c r="AZ38" s="214"/>
      <c r="BA38" s="214"/>
      <c r="BB38" s="214"/>
      <c r="BC38" s="214"/>
      <c r="BD38" s="214"/>
      <c r="BE38" s="214"/>
      <c r="BF38" s="214"/>
      <c r="BG38" s="214"/>
      <c r="BH38" s="214"/>
      <c r="BI38" s="214"/>
      <c r="BJ38" s="214"/>
      <c r="BK38" s="214"/>
      <c r="BL38" s="219" t="s">
        <v>143</v>
      </c>
      <c r="BM38" s="219" t="s">
        <v>143</v>
      </c>
      <c r="BN38" s="219" t="s">
        <v>143</v>
      </c>
      <c r="BO38" s="223"/>
      <c r="BP38" s="223"/>
      <c r="BQ38" s="216"/>
    </row>
    <row r="39" customHeight="1" spans="2:69">
      <c r="B39" s="201"/>
      <c r="C39" s="202"/>
      <c r="D39" s="202"/>
      <c r="E39" s="202"/>
      <c r="F39" s="202"/>
      <c r="G39" s="202"/>
      <c r="H39" s="202"/>
      <c r="I39" s="202"/>
      <c r="J39" s="202"/>
      <c r="K39" s="202"/>
      <c r="L39" s="202"/>
      <c r="M39" s="202"/>
      <c r="N39" s="202"/>
      <c r="O39" s="202"/>
      <c r="P39" s="202"/>
      <c r="Q39" s="202"/>
      <c r="R39" s="202"/>
      <c r="S39" s="202"/>
      <c r="T39" s="202"/>
      <c r="U39" s="202"/>
      <c r="V39" s="202"/>
      <c r="W39" s="202"/>
      <c r="X39" s="202"/>
      <c r="Y39" s="202"/>
      <c r="Z39" s="202"/>
      <c r="AA39" s="202"/>
      <c r="AB39" s="202"/>
      <c r="AC39" s="202"/>
      <c r="AD39" s="202"/>
      <c r="AE39" s="202"/>
      <c r="AF39" s="202"/>
      <c r="AG39" s="201"/>
      <c r="AI39" s="216"/>
      <c r="AJ39" s="216"/>
      <c r="AK39" s="216"/>
      <c r="AL39" s="216"/>
      <c r="AM39" s="216"/>
      <c r="AN39" s="216"/>
      <c r="AO39" s="216"/>
      <c r="AP39" s="216"/>
      <c r="AQ39" s="216"/>
      <c r="AR39" s="216"/>
      <c r="AS39" s="216"/>
      <c r="AT39" s="216"/>
      <c r="AU39" s="216"/>
      <c r="AV39" s="216"/>
      <c r="AW39" s="216"/>
      <c r="AX39" s="216"/>
      <c r="AY39" s="216"/>
      <c r="AZ39" s="216"/>
      <c r="BA39" s="216"/>
      <c r="BB39" s="216"/>
      <c r="BC39" s="216"/>
      <c r="BD39" s="216"/>
      <c r="BE39" s="216"/>
      <c r="BF39" s="216"/>
      <c r="BG39" s="216"/>
      <c r="BH39" s="216"/>
      <c r="BI39" s="216"/>
      <c r="BJ39" s="216"/>
      <c r="BK39" s="216"/>
      <c r="BL39" s="216"/>
      <c r="BM39" s="216"/>
      <c r="BN39" s="216"/>
      <c r="BO39" s="216"/>
      <c r="BP39" s="216"/>
      <c r="BQ39" s="216"/>
    </row>
    <row r="40" customHeight="1" spans="2:33">
      <c r="B40" s="201"/>
      <c r="C40" s="200" t="s">
        <v>190</v>
      </c>
      <c r="D40" s="200"/>
      <c r="E40" s="200"/>
      <c r="F40" s="200"/>
      <c r="G40" s="200"/>
      <c r="H40" s="200"/>
      <c r="I40" s="200"/>
      <c r="J40" s="200"/>
      <c r="K40" s="200"/>
      <c r="L40" s="200"/>
      <c r="M40" s="200"/>
      <c r="N40" s="200"/>
      <c r="O40" s="200"/>
      <c r="P40" s="200"/>
      <c r="Q40" s="200"/>
      <c r="R40" s="200"/>
      <c r="S40" s="200"/>
      <c r="T40" s="200"/>
      <c r="U40" s="200"/>
      <c r="V40" s="200"/>
      <c r="W40" s="200"/>
      <c r="X40" s="200"/>
      <c r="Y40" s="200"/>
      <c r="Z40" s="200"/>
      <c r="AA40" s="200"/>
      <c r="AB40" s="200"/>
      <c r="AC40" s="200"/>
      <c r="AD40" s="200"/>
      <c r="AE40" s="200"/>
      <c r="AF40" s="200"/>
      <c r="AG40" s="201"/>
    </row>
    <row r="41" customHeight="1" spans="2:33">
      <c r="B41" s="201"/>
      <c r="C41" s="186" t="s">
        <v>143</v>
      </c>
      <c r="D41" s="186" t="s">
        <v>143</v>
      </c>
      <c r="E41" s="187" t="s">
        <v>143</v>
      </c>
      <c r="F41" s="186" t="s">
        <v>143</v>
      </c>
      <c r="G41" s="186" t="s">
        <v>143</v>
      </c>
      <c r="H41" s="186" t="s">
        <v>143</v>
      </c>
      <c r="I41" s="186" t="s">
        <v>143</v>
      </c>
      <c r="J41" s="203" t="s">
        <v>143</v>
      </c>
      <c r="K41" s="203" t="s">
        <v>143</v>
      </c>
      <c r="L41" s="203" t="s">
        <v>143</v>
      </c>
      <c r="M41" s="203" t="s">
        <v>143</v>
      </c>
      <c r="N41" s="203" t="s">
        <v>143</v>
      </c>
      <c r="O41" s="203" t="s">
        <v>143</v>
      </c>
      <c r="P41" s="203" t="s">
        <v>143</v>
      </c>
      <c r="Q41" s="203" t="s">
        <v>143</v>
      </c>
      <c r="R41" s="203" t="s">
        <v>143</v>
      </c>
      <c r="S41" s="203" t="s">
        <v>143</v>
      </c>
      <c r="T41" s="203" t="s">
        <v>143</v>
      </c>
      <c r="U41" s="203" t="s">
        <v>143</v>
      </c>
      <c r="V41" s="203" t="s">
        <v>143</v>
      </c>
      <c r="W41" s="203" t="s">
        <v>143</v>
      </c>
      <c r="X41" s="203" t="s">
        <v>143</v>
      </c>
      <c r="Y41" s="203" t="s">
        <v>143</v>
      </c>
      <c r="Z41" s="203" t="s">
        <v>143</v>
      </c>
      <c r="AA41" s="203" t="s">
        <v>143</v>
      </c>
      <c r="AB41" s="203" t="s">
        <v>143</v>
      </c>
      <c r="AC41" s="203" t="s">
        <v>143</v>
      </c>
      <c r="AD41" s="186" t="s">
        <v>143</v>
      </c>
      <c r="AE41" s="186" t="s">
        <v>143</v>
      </c>
      <c r="AF41" s="186" t="s">
        <v>143</v>
      </c>
      <c r="AG41" s="201"/>
    </row>
    <row r="42" customHeight="1" spans="2:33">
      <c r="B42" s="201"/>
      <c r="C42" s="202"/>
      <c r="D42" s="202"/>
      <c r="E42" s="202"/>
      <c r="F42" s="202"/>
      <c r="G42" s="202"/>
      <c r="H42" s="202"/>
      <c r="I42" s="202"/>
      <c r="J42" s="202"/>
      <c r="K42" s="202"/>
      <c r="L42" s="202"/>
      <c r="M42" s="202"/>
      <c r="N42" s="202"/>
      <c r="O42" s="202"/>
      <c r="P42" s="202"/>
      <c r="Q42" s="202"/>
      <c r="R42" s="202"/>
      <c r="S42" s="202"/>
      <c r="T42" s="202"/>
      <c r="U42" s="202"/>
      <c r="V42" s="202"/>
      <c r="W42" s="202"/>
      <c r="X42" s="202"/>
      <c r="Y42" s="202"/>
      <c r="Z42" s="202"/>
      <c r="AA42" s="202"/>
      <c r="AB42" s="202"/>
      <c r="AC42" s="202"/>
      <c r="AD42" s="202"/>
      <c r="AE42" s="202"/>
      <c r="AF42" s="202"/>
      <c r="AG42" s="201"/>
    </row>
    <row r="43" customHeight="1" spans="2:33">
      <c r="B43" s="201"/>
      <c r="C43" s="202"/>
      <c r="D43" s="202"/>
      <c r="E43" s="202"/>
      <c r="F43" s="202"/>
      <c r="G43" s="202"/>
      <c r="H43" s="202"/>
      <c r="I43" s="202"/>
      <c r="J43" s="202"/>
      <c r="K43" s="202"/>
      <c r="L43" s="202"/>
      <c r="M43" s="202"/>
      <c r="N43" s="202"/>
      <c r="O43" s="202"/>
      <c r="P43" s="202"/>
      <c r="Q43" s="202"/>
      <c r="R43" s="202"/>
      <c r="S43" s="202"/>
      <c r="T43" s="202"/>
      <c r="U43" s="202"/>
      <c r="V43" s="202"/>
      <c r="W43" s="202"/>
      <c r="X43" s="202"/>
      <c r="Y43" s="202"/>
      <c r="Z43" s="202"/>
      <c r="AA43" s="202"/>
      <c r="AB43" s="202"/>
      <c r="AC43" s="202"/>
      <c r="AD43" s="202"/>
      <c r="AE43" s="202"/>
      <c r="AF43" s="202"/>
      <c r="AG43" s="201"/>
    </row>
    <row r="44" customHeight="1" spans="2:33">
      <c r="B44" s="201"/>
      <c r="C44" s="202"/>
      <c r="D44" s="202"/>
      <c r="E44" s="202"/>
      <c r="F44" s="202"/>
      <c r="G44" s="202"/>
      <c r="H44" s="202"/>
      <c r="I44" s="202"/>
      <c r="J44" s="202"/>
      <c r="K44" s="202"/>
      <c r="L44" s="202"/>
      <c r="M44" s="202"/>
      <c r="N44" s="202"/>
      <c r="O44" s="202"/>
      <c r="P44" s="202"/>
      <c r="Q44" s="202"/>
      <c r="R44" s="202"/>
      <c r="S44" s="202"/>
      <c r="T44" s="202"/>
      <c r="U44" s="202"/>
      <c r="V44" s="202"/>
      <c r="W44" s="202"/>
      <c r="X44" s="202"/>
      <c r="Y44" s="202"/>
      <c r="Z44" s="202"/>
      <c r="AA44" s="202"/>
      <c r="AB44" s="202"/>
      <c r="AC44" s="202"/>
      <c r="AD44" s="202"/>
      <c r="AE44" s="202"/>
      <c r="AF44" s="202"/>
      <c r="AG44" s="201"/>
    </row>
    <row r="45" customHeight="1" spans="2:33">
      <c r="B45" s="201"/>
      <c r="C45" s="202"/>
      <c r="D45" s="202"/>
      <c r="E45" s="202"/>
      <c r="F45" s="202"/>
      <c r="G45" s="202"/>
      <c r="H45" s="202"/>
      <c r="I45" s="202"/>
      <c r="J45" s="202"/>
      <c r="K45" s="202"/>
      <c r="L45" s="202"/>
      <c r="M45" s="202"/>
      <c r="N45" s="202"/>
      <c r="O45" s="202"/>
      <c r="P45" s="202"/>
      <c r="Q45" s="202"/>
      <c r="R45" s="202"/>
      <c r="S45" s="202"/>
      <c r="T45" s="202"/>
      <c r="U45" s="202"/>
      <c r="V45" s="202"/>
      <c r="W45" s="202"/>
      <c r="X45" s="202"/>
      <c r="Y45" s="202"/>
      <c r="Z45" s="202"/>
      <c r="AA45" s="202"/>
      <c r="AB45" s="202"/>
      <c r="AC45" s="202"/>
      <c r="AD45" s="202"/>
      <c r="AE45" s="202"/>
      <c r="AF45" s="202"/>
      <c r="AG45" s="201"/>
    </row>
    <row r="46" customHeight="1" spans="2:33">
      <c r="B46" s="201"/>
      <c r="C46" s="200" t="s">
        <v>191</v>
      </c>
      <c r="D46" s="200"/>
      <c r="E46" s="200"/>
      <c r="F46" s="200"/>
      <c r="G46" s="200"/>
      <c r="H46" s="200"/>
      <c r="I46" s="200"/>
      <c r="J46" s="200"/>
      <c r="K46" s="200"/>
      <c r="L46" s="200"/>
      <c r="M46" s="200"/>
      <c r="N46" s="200"/>
      <c r="O46" s="200"/>
      <c r="P46" s="200"/>
      <c r="Q46" s="200"/>
      <c r="R46" s="200"/>
      <c r="S46" s="200"/>
      <c r="T46" s="200"/>
      <c r="U46" s="200"/>
      <c r="V46" s="200"/>
      <c r="W46" s="200"/>
      <c r="X46" s="200"/>
      <c r="Y46" s="200"/>
      <c r="Z46" s="200"/>
      <c r="AA46" s="200"/>
      <c r="AB46" s="200"/>
      <c r="AC46" s="200"/>
      <c r="AD46" s="200"/>
      <c r="AE46" s="200"/>
      <c r="AF46" s="200"/>
      <c r="AG46" s="201"/>
    </row>
    <row r="47" customHeight="1" spans="2:33">
      <c r="B47" s="201"/>
      <c r="C47" s="186" t="s">
        <v>143</v>
      </c>
      <c r="D47" s="186" t="s">
        <v>143</v>
      </c>
      <c r="E47" s="187" t="s">
        <v>143</v>
      </c>
      <c r="F47" s="186" t="s">
        <v>143</v>
      </c>
      <c r="G47" s="186" t="s">
        <v>143</v>
      </c>
      <c r="H47" s="186" t="s">
        <v>143</v>
      </c>
      <c r="I47" s="186" t="s">
        <v>143</v>
      </c>
      <c r="J47" s="202"/>
      <c r="K47" s="202"/>
      <c r="L47" s="202"/>
      <c r="M47" s="202"/>
      <c r="N47" s="202"/>
      <c r="O47" s="202"/>
      <c r="P47" s="202"/>
      <c r="Q47" s="202"/>
      <c r="R47" s="202"/>
      <c r="S47" s="202"/>
      <c r="T47" s="202"/>
      <c r="U47" s="202"/>
      <c r="V47" s="202"/>
      <c r="W47" s="202"/>
      <c r="X47" s="202"/>
      <c r="Y47" s="202"/>
      <c r="Z47" s="202"/>
      <c r="AA47" s="202"/>
      <c r="AB47" s="202"/>
      <c r="AC47" s="202"/>
      <c r="AD47" s="202"/>
      <c r="AE47" s="202"/>
      <c r="AF47" s="202"/>
      <c r="AG47" s="201"/>
    </row>
    <row r="48" customHeight="1" spans="2:33">
      <c r="B48" s="201"/>
      <c r="C48" s="202"/>
      <c r="D48" s="202"/>
      <c r="E48" s="202"/>
      <c r="F48" s="202"/>
      <c r="G48" s="202"/>
      <c r="H48" s="202"/>
      <c r="I48" s="202"/>
      <c r="J48" s="202"/>
      <c r="K48" s="202"/>
      <c r="L48" s="202"/>
      <c r="M48" s="202"/>
      <c r="N48" s="202"/>
      <c r="O48" s="202"/>
      <c r="P48" s="202"/>
      <c r="Q48" s="202"/>
      <c r="R48" s="202"/>
      <c r="S48" s="202"/>
      <c r="T48" s="202"/>
      <c r="U48" s="202"/>
      <c r="V48" s="202"/>
      <c r="W48" s="202"/>
      <c r="X48" s="202"/>
      <c r="Y48" s="202"/>
      <c r="Z48" s="202"/>
      <c r="AA48" s="202"/>
      <c r="AB48" s="202"/>
      <c r="AC48" s="202"/>
      <c r="AD48" s="202"/>
      <c r="AE48" s="202"/>
      <c r="AF48" s="202"/>
      <c r="AG48" s="201"/>
    </row>
    <row r="49" customHeight="1" spans="2:33">
      <c r="B49" s="201"/>
      <c r="C49" s="202"/>
      <c r="D49" s="202"/>
      <c r="E49" s="202"/>
      <c r="F49" s="202"/>
      <c r="G49" s="202"/>
      <c r="H49" s="202"/>
      <c r="I49" s="202"/>
      <c r="J49" s="202"/>
      <c r="K49" s="202"/>
      <c r="L49" s="202"/>
      <c r="M49" s="202"/>
      <c r="N49" s="202"/>
      <c r="O49" s="202"/>
      <c r="P49" s="202"/>
      <c r="Q49" s="202"/>
      <c r="R49" s="202"/>
      <c r="S49" s="202"/>
      <c r="T49" s="202"/>
      <c r="U49" s="202"/>
      <c r="V49" s="202"/>
      <c r="W49" s="202"/>
      <c r="X49" s="202"/>
      <c r="Y49" s="202"/>
      <c r="Z49" s="202"/>
      <c r="AA49" s="202"/>
      <c r="AB49" s="202"/>
      <c r="AC49" s="202"/>
      <c r="AD49" s="202"/>
      <c r="AE49" s="202"/>
      <c r="AF49" s="202"/>
      <c r="AG49" s="201"/>
    </row>
    <row r="50" customHeight="1" spans="2:33">
      <c r="B50" s="201"/>
      <c r="C50" s="202"/>
      <c r="D50" s="202"/>
      <c r="E50" s="202"/>
      <c r="F50" s="202"/>
      <c r="G50" s="202"/>
      <c r="H50" s="202"/>
      <c r="I50" s="202"/>
      <c r="J50" s="202"/>
      <c r="K50" s="202"/>
      <c r="L50" s="202"/>
      <c r="M50" s="202"/>
      <c r="N50" s="202"/>
      <c r="O50" s="202"/>
      <c r="P50" s="202"/>
      <c r="Q50" s="202"/>
      <c r="R50" s="202"/>
      <c r="S50" s="202"/>
      <c r="T50" s="202"/>
      <c r="U50" s="202"/>
      <c r="V50" s="202"/>
      <c r="W50" s="202"/>
      <c r="X50" s="202"/>
      <c r="Y50" s="202"/>
      <c r="Z50" s="202"/>
      <c r="AA50" s="202"/>
      <c r="AB50" s="202"/>
      <c r="AC50" s="202"/>
      <c r="AD50" s="202"/>
      <c r="AE50" s="202"/>
      <c r="AF50" s="202"/>
      <c r="AG50" s="201"/>
    </row>
    <row r="51" customHeight="1" spans="2:33">
      <c r="B51" s="201"/>
      <c r="C51" s="202"/>
      <c r="D51" s="202"/>
      <c r="E51" s="202"/>
      <c r="F51" s="202"/>
      <c r="G51" s="202"/>
      <c r="H51" s="202"/>
      <c r="I51" s="202"/>
      <c r="J51" s="202"/>
      <c r="K51" s="202"/>
      <c r="L51" s="202"/>
      <c r="M51" s="202"/>
      <c r="N51" s="202"/>
      <c r="O51" s="202"/>
      <c r="P51" s="202"/>
      <c r="Q51" s="202"/>
      <c r="R51" s="202"/>
      <c r="S51" s="202"/>
      <c r="T51" s="202"/>
      <c r="U51" s="202"/>
      <c r="V51" s="202"/>
      <c r="W51" s="202"/>
      <c r="X51" s="202"/>
      <c r="Y51" s="202"/>
      <c r="Z51" s="202"/>
      <c r="AA51" s="202"/>
      <c r="AB51" s="202"/>
      <c r="AC51" s="202"/>
      <c r="AD51" s="202"/>
      <c r="AE51" s="202"/>
      <c r="AF51" s="202"/>
      <c r="AG51" s="201"/>
    </row>
    <row r="52" customHeight="1" spans="2:33">
      <c r="B52" s="201"/>
      <c r="C52" s="201"/>
      <c r="D52" s="201"/>
      <c r="E52" s="201"/>
      <c r="F52" s="201"/>
      <c r="G52" s="201"/>
      <c r="H52" s="201"/>
      <c r="I52" s="201"/>
      <c r="J52" s="201"/>
      <c r="K52" s="201"/>
      <c r="L52" s="201"/>
      <c r="M52" s="201"/>
      <c r="N52" s="201"/>
      <c r="O52" s="201"/>
      <c r="P52" s="201"/>
      <c r="Q52" s="201"/>
      <c r="R52" s="201"/>
      <c r="S52" s="201"/>
      <c r="T52" s="201"/>
      <c r="U52" s="201"/>
      <c r="V52" s="201"/>
      <c r="W52" s="201"/>
      <c r="X52" s="201"/>
      <c r="Y52" s="201"/>
      <c r="Z52" s="201"/>
      <c r="AA52" s="201"/>
      <c r="AB52" s="201"/>
      <c r="AC52" s="201"/>
      <c r="AD52" s="201"/>
      <c r="AE52" s="201"/>
      <c r="AF52" s="201"/>
      <c r="AG52" s="201"/>
    </row>
  </sheetData>
  <mergeCells count="113">
    <mergeCell ref="AJ2:BP2"/>
    <mergeCell ref="AN3:BM3"/>
    <mergeCell ref="BN3:BO3"/>
    <mergeCell ref="AD4:AF4"/>
    <mergeCell ref="AN4:BK4"/>
    <mergeCell ref="BO4:BP4"/>
    <mergeCell ref="AN5:BK5"/>
    <mergeCell ref="BO5:BP5"/>
    <mergeCell ref="AN6:BM6"/>
    <mergeCell ref="BN6:BO6"/>
    <mergeCell ref="C7:AF7"/>
    <mergeCell ref="AN7:BK7"/>
    <mergeCell ref="BO7:BP7"/>
    <mergeCell ref="AN8:BK8"/>
    <mergeCell ref="BO8:BP8"/>
    <mergeCell ref="AN9:BM9"/>
    <mergeCell ref="BN9:BO9"/>
    <mergeCell ref="AN10:BK10"/>
    <mergeCell ref="BO10:BP10"/>
    <mergeCell ref="AN11:BK11"/>
    <mergeCell ref="BO11:BP11"/>
    <mergeCell ref="AN12:BM12"/>
    <mergeCell ref="BN12:BO12"/>
    <mergeCell ref="AN13:BK13"/>
    <mergeCell ref="BO13:BP13"/>
    <mergeCell ref="AN14:BK14"/>
    <mergeCell ref="BO14:BP14"/>
    <mergeCell ref="C15:AF15"/>
    <mergeCell ref="AN15:BM15"/>
    <mergeCell ref="BN15:BO15"/>
    <mergeCell ref="AN16:BK16"/>
    <mergeCell ref="BO16:BP16"/>
    <mergeCell ref="AN17:BK17"/>
    <mergeCell ref="BO17:BP17"/>
    <mergeCell ref="AN18:BM18"/>
    <mergeCell ref="BN18:BO18"/>
    <mergeCell ref="AN19:BK19"/>
    <mergeCell ref="BO19:BP19"/>
    <mergeCell ref="AN20:BK20"/>
    <mergeCell ref="BO20:BP20"/>
    <mergeCell ref="C21:AF21"/>
    <mergeCell ref="AN21:BM21"/>
    <mergeCell ref="BN21:BO21"/>
    <mergeCell ref="C22:D22"/>
    <mergeCell ref="E22:G22"/>
    <mergeCell ref="H22:J22"/>
    <mergeCell ref="K22:M22"/>
    <mergeCell ref="N22:P22"/>
    <mergeCell ref="Q22:S22"/>
    <mergeCell ref="T22:V22"/>
    <mergeCell ref="W22:Y22"/>
    <mergeCell ref="Z22:AB22"/>
    <mergeCell ref="AC22:AF22"/>
    <mergeCell ref="AN22:BK22"/>
    <mergeCell ref="BO22:BP22"/>
    <mergeCell ref="AN23:BK23"/>
    <mergeCell ref="BO23:BP23"/>
    <mergeCell ref="AN24:BM24"/>
    <mergeCell ref="BN24:BO24"/>
    <mergeCell ref="AN25:BK25"/>
    <mergeCell ref="BO25:BP25"/>
    <mergeCell ref="AN26:BK26"/>
    <mergeCell ref="BO26:BP26"/>
    <mergeCell ref="AN27:BM27"/>
    <mergeCell ref="BN27:BO27"/>
    <mergeCell ref="C28:AF28"/>
    <mergeCell ref="AN28:BK28"/>
    <mergeCell ref="BO28:BP28"/>
    <mergeCell ref="AN29:BK29"/>
    <mergeCell ref="BO29:BP29"/>
    <mergeCell ref="AN30:BM30"/>
    <mergeCell ref="BN30:BO30"/>
    <mergeCell ref="AN31:BK31"/>
    <mergeCell ref="BO31:BP31"/>
    <mergeCell ref="AN32:BK32"/>
    <mergeCell ref="BO32:BP32"/>
    <mergeCell ref="AN33:BM33"/>
    <mergeCell ref="BN33:BO33"/>
    <mergeCell ref="C34:AF34"/>
    <mergeCell ref="AN34:BK34"/>
    <mergeCell ref="BO34:BP34"/>
    <mergeCell ref="AN35:BK35"/>
    <mergeCell ref="BO35:BP35"/>
    <mergeCell ref="AN36:BM36"/>
    <mergeCell ref="BN36:BO36"/>
    <mergeCell ref="AN37:BK37"/>
    <mergeCell ref="BO37:BP37"/>
    <mergeCell ref="AN38:BK38"/>
    <mergeCell ref="BO38:BP38"/>
    <mergeCell ref="C40:AF40"/>
    <mergeCell ref="C46:AF46"/>
    <mergeCell ref="C48:AF51"/>
    <mergeCell ref="AD5:AE6"/>
    <mergeCell ref="AJ6:AM8"/>
    <mergeCell ref="AJ18:AM20"/>
    <mergeCell ref="AJ36:AM38"/>
    <mergeCell ref="C31:AF33"/>
    <mergeCell ref="C36:AF39"/>
    <mergeCell ref="C2:AF3"/>
    <mergeCell ref="C18:AF20"/>
    <mergeCell ref="AJ9:AM11"/>
    <mergeCell ref="AJ3:AM5"/>
    <mergeCell ref="C4:AC6"/>
    <mergeCell ref="AJ21:AM23"/>
    <mergeCell ref="C25:AF27"/>
    <mergeCell ref="C10:AF14"/>
    <mergeCell ref="AJ24:AM26"/>
    <mergeCell ref="AJ27:AM29"/>
    <mergeCell ref="AJ33:AM35"/>
    <mergeCell ref="C42:AF45"/>
    <mergeCell ref="AJ30:AM32"/>
    <mergeCell ref="AJ12:AM14"/>
    <mergeCell ref="AJ15:AM17"/>
  </mergeCells>
  <conditionalFormatting sqref="BN3:BO3">
    <cfRule type="expression" dxfId="4" priority="27">
      <formula>$BP$3="✘"</formula>
    </cfRule>
    <cfRule type="expression" dxfId="5" priority="28">
      <formula>$BP$3="✔"</formula>
    </cfRule>
  </conditionalFormatting>
  <conditionalFormatting sqref="BN6:BO6">
    <cfRule type="expression" dxfId="4" priority="21">
      <formula>$BP$6="✘"</formula>
    </cfRule>
    <cfRule type="expression" dxfId="5" priority="22">
      <formula>$BP$6="✔"</formula>
    </cfRule>
  </conditionalFormatting>
  <conditionalFormatting sqref="BN9:BO9">
    <cfRule type="expression" dxfId="5" priority="19">
      <formula>$BP$9="✔"</formula>
    </cfRule>
    <cfRule type="expression" dxfId="4" priority="20">
      <formula>$BP$9="✘"</formula>
    </cfRule>
  </conditionalFormatting>
  <conditionalFormatting sqref="BN12:BO12">
    <cfRule type="expression" dxfId="4" priority="17">
      <formula>$BP$12="✘"</formula>
    </cfRule>
    <cfRule type="expression" dxfId="5" priority="18">
      <formula>$BP$12="✔"</formula>
    </cfRule>
  </conditionalFormatting>
  <conditionalFormatting sqref="BN15:BO15">
    <cfRule type="expression" dxfId="4" priority="15">
      <formula>$BP$15="✘"</formula>
    </cfRule>
    <cfRule type="expression" dxfId="5" priority="16">
      <formula>$BP$15="✔"</formula>
    </cfRule>
  </conditionalFormatting>
  <conditionalFormatting sqref="BN18:BO18">
    <cfRule type="expression" dxfId="4" priority="13">
      <formula>$BP$18="✘"</formula>
    </cfRule>
    <cfRule type="expression" dxfId="5" priority="14">
      <formula>$BP$18="✔"</formula>
    </cfRule>
  </conditionalFormatting>
  <conditionalFormatting sqref="BN21:BO21">
    <cfRule type="expression" dxfId="5" priority="11">
      <formula>$BP$21="✔"</formula>
    </cfRule>
    <cfRule type="expression" dxfId="4" priority="12">
      <formula>$BP$21="✘"</formula>
    </cfRule>
  </conditionalFormatting>
  <conditionalFormatting sqref="BN24:BO24">
    <cfRule type="expression" dxfId="4" priority="9">
      <formula>$BP$24="✘"</formula>
    </cfRule>
    <cfRule type="expression" dxfId="5" priority="10">
      <formula>$BP$24="✔"</formula>
    </cfRule>
  </conditionalFormatting>
  <conditionalFormatting sqref="BN27:BO27">
    <cfRule type="expression" dxfId="4" priority="7">
      <formula>$BP$27="✘"</formula>
    </cfRule>
    <cfRule type="expression" dxfId="5" priority="8">
      <formula>$BP$27="✔"</formula>
    </cfRule>
  </conditionalFormatting>
  <conditionalFormatting sqref="BN30:BO30">
    <cfRule type="expression" dxfId="4" priority="5">
      <formula>$BP$30="✘"</formula>
    </cfRule>
    <cfRule type="expression" dxfId="5" priority="6">
      <formula>$BP$30="✔"</formula>
    </cfRule>
  </conditionalFormatting>
  <conditionalFormatting sqref="BN33:BO33">
    <cfRule type="expression" dxfId="5" priority="3">
      <formula>$BP$33="✔"</formula>
    </cfRule>
    <cfRule type="expression" dxfId="4" priority="4">
      <formula>$BP$33="✘"</formula>
    </cfRule>
  </conditionalFormatting>
  <conditionalFormatting sqref="BN36:BO36">
    <cfRule type="expression" dxfId="4" priority="1">
      <formula>$BP$36="✘"</formula>
    </cfRule>
    <cfRule type="expression" dxfId="5" priority="2">
      <formula>$BP$36="✔"</formula>
    </cfRule>
  </conditionalFormatting>
  <dataValidations count="2">
    <dataValidation type="list" allowBlank="1" showInputMessage="1" showErrorMessage="1" sqref="BP3 BP6 BP9 BP12 BP15 BP18 BP21 BP24 BP27 BP30 BP33 BP36">
      <formula1>"✔,✘"</formula1>
    </dataValidation>
    <dataValidation type="list" allowBlank="1" showErrorMessage="1" errorTitle="错误提示" error="请输入下拉列表中的值" sqref="C8:AF8 BV15:BW15 C16:AF16 C23:AF23 C29:AF29 C30:N30 C35:K35 C41:AF41 C47:I47 BL4:BN5 BL10:BN11 BL16:BN17 BL22:BN23 BL28:BN29 BL34:BN35 BL7:BN8 BL13:BN14 BL19:BN20 BL25:BN26 BL31:BN32 BL37:BN38">
      <formula1>"✖,▶,▷"</formula1>
    </dataValidation>
  </dataValidations>
  <pageMargins left="0.7" right="0.7" top="0.75" bottom="0.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11268" name="Spinner 4" r:id="rId3">
              <controlPr defaultSize="0">
                <anchor moveWithCells="1" sizeWithCells="1">
                  <from>
                    <xdr:col>31</xdr:col>
                    <xdr:colOff>7620</xdr:colOff>
                    <xdr:row>4</xdr:row>
                    <xdr:rowOff>7620</xdr:rowOff>
                  </from>
                  <to>
                    <xdr:col>32</xdr:col>
                    <xdr:colOff>0</xdr:colOff>
                    <xdr:row>5</xdr:row>
                    <xdr:rowOff>304800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CH133"/>
  <sheetViews>
    <sheetView zoomScale="70" zoomScaleNormal="70" workbookViewId="0">
      <selection activeCell="P7" sqref="P7:AT11"/>
    </sheetView>
  </sheetViews>
  <sheetFormatPr defaultColWidth="3.17692307692308" defaultRowHeight="18.9" customHeight="1"/>
  <cols>
    <col min="1" max="1" width="3.17692307692308" style="145" customWidth="1"/>
    <col min="2" max="3" width="3.17692307692308" style="66" customWidth="1"/>
    <col min="4" max="16384" width="3.17692307692308" style="66"/>
  </cols>
  <sheetData>
    <row r="1" customHeight="1" spans="1:67">
      <c r="A1" s="146"/>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row>
    <row r="2" customHeight="1" spans="1:67">
      <c r="A2" s="148"/>
      <c r="B2" s="149" t="s">
        <v>192</v>
      </c>
      <c r="C2" s="149"/>
      <c r="D2" s="149"/>
      <c r="E2" s="149"/>
      <c r="F2" s="149"/>
      <c r="G2" s="149"/>
      <c r="H2" s="149"/>
      <c r="I2" s="149"/>
      <c r="J2" s="149"/>
      <c r="K2" s="149"/>
      <c r="L2" s="149"/>
      <c r="M2" s="149"/>
      <c r="N2" s="149"/>
      <c r="O2" s="149"/>
      <c r="P2" s="149"/>
      <c r="Q2" s="149"/>
      <c r="R2" s="149"/>
      <c r="S2" s="149"/>
      <c r="T2" s="149"/>
      <c r="U2" s="149"/>
      <c r="V2" s="149"/>
      <c r="W2" s="149"/>
      <c r="X2" s="149"/>
      <c r="Y2" s="149"/>
      <c r="Z2" s="149"/>
      <c r="AA2" s="149"/>
      <c r="AB2" s="149"/>
      <c r="AC2" s="149"/>
      <c r="AD2" s="149"/>
      <c r="AE2" s="149"/>
      <c r="AF2" s="149"/>
      <c r="AG2" s="149"/>
      <c r="AH2" s="149"/>
      <c r="AI2" s="149"/>
      <c r="AJ2" s="149"/>
      <c r="AK2" s="149"/>
      <c r="AL2" s="149"/>
      <c r="AM2" s="149"/>
      <c r="AN2" s="149"/>
      <c r="AO2" s="149"/>
      <c r="AP2" s="149"/>
      <c r="AQ2" s="149"/>
      <c r="AR2" s="149"/>
      <c r="AS2" s="149"/>
      <c r="AT2" s="149"/>
      <c r="AU2" s="149"/>
      <c r="AV2" s="149"/>
      <c r="AW2" s="149"/>
      <c r="AX2" s="149"/>
      <c r="AY2" s="149"/>
      <c r="AZ2" s="149"/>
      <c r="BA2" s="149"/>
      <c r="BB2" s="149"/>
      <c r="BC2" s="149"/>
      <c r="BD2" s="149"/>
      <c r="BE2" s="149"/>
      <c r="BF2" s="149"/>
      <c r="BG2" s="149"/>
      <c r="BH2" s="149"/>
      <c r="BI2" s="149"/>
      <c r="BJ2" s="149"/>
      <c r="BK2" s="149"/>
      <c r="BL2" s="149"/>
      <c r="BM2" s="149"/>
      <c r="BN2" s="149"/>
      <c r="BO2" s="81"/>
    </row>
    <row r="3" customHeight="1" spans="1:67">
      <c r="A3" s="148"/>
      <c r="B3" s="149"/>
      <c r="C3" s="149"/>
      <c r="D3" s="149"/>
      <c r="E3" s="149"/>
      <c r="F3" s="149"/>
      <c r="G3" s="149"/>
      <c r="H3" s="149"/>
      <c r="I3" s="149"/>
      <c r="J3" s="149"/>
      <c r="K3" s="149"/>
      <c r="L3" s="149"/>
      <c r="M3" s="149"/>
      <c r="N3" s="149"/>
      <c r="O3" s="149"/>
      <c r="P3" s="149"/>
      <c r="Q3" s="149"/>
      <c r="R3" s="149"/>
      <c r="S3" s="149"/>
      <c r="T3" s="149"/>
      <c r="U3" s="149"/>
      <c r="V3" s="149"/>
      <c r="W3" s="149"/>
      <c r="X3" s="149"/>
      <c r="Y3" s="149"/>
      <c r="Z3" s="149"/>
      <c r="AA3" s="149"/>
      <c r="AB3" s="149"/>
      <c r="AC3" s="149"/>
      <c r="AD3" s="149"/>
      <c r="AE3" s="149"/>
      <c r="AF3" s="149"/>
      <c r="AG3" s="149"/>
      <c r="AH3" s="149"/>
      <c r="AI3" s="149"/>
      <c r="AJ3" s="149"/>
      <c r="AK3" s="149"/>
      <c r="AL3" s="149"/>
      <c r="AM3" s="149"/>
      <c r="AN3" s="149"/>
      <c r="AO3" s="149"/>
      <c r="AP3" s="149"/>
      <c r="AQ3" s="149"/>
      <c r="AR3" s="149"/>
      <c r="AS3" s="149"/>
      <c r="AT3" s="149"/>
      <c r="AU3" s="149"/>
      <c r="AV3" s="149"/>
      <c r="AW3" s="149"/>
      <c r="AX3" s="149"/>
      <c r="AY3" s="149"/>
      <c r="AZ3" s="149"/>
      <c r="BA3" s="149"/>
      <c r="BB3" s="149"/>
      <c r="BC3" s="149"/>
      <c r="BD3" s="149"/>
      <c r="BE3" s="149"/>
      <c r="BF3" s="149"/>
      <c r="BG3" s="149"/>
      <c r="BH3" s="149"/>
      <c r="BI3" s="149"/>
      <c r="BJ3" s="149"/>
      <c r="BK3" s="149"/>
      <c r="BL3" s="149"/>
      <c r="BM3" s="149"/>
      <c r="BN3" s="149"/>
      <c r="BO3" s="81"/>
    </row>
    <row r="4" customHeight="1" spans="1:67">
      <c r="A4" s="148"/>
      <c r="B4" s="149"/>
      <c r="C4" s="149"/>
      <c r="D4" s="149"/>
      <c r="E4" s="149"/>
      <c r="F4" s="149"/>
      <c r="G4" s="149"/>
      <c r="H4" s="149"/>
      <c r="I4" s="149"/>
      <c r="J4" s="149"/>
      <c r="K4" s="149"/>
      <c r="L4" s="149"/>
      <c r="M4" s="149"/>
      <c r="N4" s="149"/>
      <c r="O4" s="149"/>
      <c r="P4" s="149"/>
      <c r="Q4" s="149"/>
      <c r="R4" s="149"/>
      <c r="S4" s="149"/>
      <c r="T4" s="149"/>
      <c r="U4" s="149"/>
      <c r="V4" s="149"/>
      <c r="W4" s="149"/>
      <c r="X4" s="149"/>
      <c r="Y4" s="149"/>
      <c r="Z4" s="149"/>
      <c r="AA4" s="149"/>
      <c r="AB4" s="149"/>
      <c r="AC4" s="149"/>
      <c r="AD4" s="149"/>
      <c r="AE4" s="149"/>
      <c r="AF4" s="149"/>
      <c r="AG4" s="149"/>
      <c r="AH4" s="149"/>
      <c r="AI4" s="149"/>
      <c r="AJ4" s="149"/>
      <c r="AK4" s="149"/>
      <c r="AL4" s="149"/>
      <c r="AM4" s="149"/>
      <c r="AN4" s="149"/>
      <c r="AO4" s="149"/>
      <c r="AP4" s="149"/>
      <c r="AQ4" s="149"/>
      <c r="AR4" s="149"/>
      <c r="AS4" s="149"/>
      <c r="AT4" s="149"/>
      <c r="AU4" s="149"/>
      <c r="AV4" s="149"/>
      <c r="AW4" s="149"/>
      <c r="AX4" s="149"/>
      <c r="AY4" s="149"/>
      <c r="AZ4" s="149"/>
      <c r="BA4" s="149"/>
      <c r="BB4" s="149"/>
      <c r="BC4" s="149"/>
      <c r="BD4" s="149"/>
      <c r="BE4" s="149"/>
      <c r="BF4" s="149"/>
      <c r="BG4" s="149"/>
      <c r="BH4" s="149"/>
      <c r="BI4" s="149"/>
      <c r="BJ4" s="149"/>
      <c r="BK4" s="149"/>
      <c r="BL4" s="149"/>
      <c r="BM4" s="149"/>
      <c r="BN4" s="149"/>
      <c r="BO4" s="81"/>
    </row>
    <row r="5" customHeight="1" spans="1:67">
      <c r="A5" s="148"/>
      <c r="B5" s="150" t="s">
        <v>193</v>
      </c>
      <c r="C5" s="150"/>
      <c r="D5" s="150" t="s">
        <v>194</v>
      </c>
      <c r="E5" s="150"/>
      <c r="F5" s="150"/>
      <c r="G5" s="150"/>
      <c r="H5" s="150"/>
      <c r="I5" s="150"/>
      <c r="J5" s="150"/>
      <c r="K5" s="150"/>
      <c r="L5" s="150"/>
      <c r="M5" s="150"/>
      <c r="N5" s="150"/>
      <c r="O5" s="150"/>
      <c r="P5" s="150" t="s">
        <v>195</v>
      </c>
      <c r="Q5" s="150"/>
      <c r="R5" s="150"/>
      <c r="S5" s="150"/>
      <c r="T5" s="150"/>
      <c r="U5" s="150"/>
      <c r="V5" s="150"/>
      <c r="W5" s="150"/>
      <c r="X5" s="150"/>
      <c r="Y5" s="150"/>
      <c r="Z5" s="150"/>
      <c r="AA5" s="150"/>
      <c r="AB5" s="150"/>
      <c r="AC5" s="150"/>
      <c r="AD5" s="150"/>
      <c r="AE5" s="150"/>
      <c r="AF5" s="150"/>
      <c r="AG5" s="150"/>
      <c r="AH5" s="150"/>
      <c r="AI5" s="150"/>
      <c r="AJ5" s="150"/>
      <c r="AK5" s="150"/>
      <c r="AL5" s="150"/>
      <c r="AM5" s="150"/>
      <c r="AN5" s="150"/>
      <c r="AO5" s="150"/>
      <c r="AP5" s="150"/>
      <c r="AQ5" s="150"/>
      <c r="AR5" s="150"/>
      <c r="AS5" s="150"/>
      <c r="AT5" s="150"/>
      <c r="AU5" s="150" t="s">
        <v>196</v>
      </c>
      <c r="AV5" s="150"/>
      <c r="AW5" s="150"/>
      <c r="AX5" s="150"/>
      <c r="AY5" s="150"/>
      <c r="AZ5" s="150"/>
      <c r="BA5" s="150"/>
      <c r="BB5" s="150"/>
      <c r="BC5" s="150"/>
      <c r="BD5" s="150"/>
      <c r="BE5" s="150"/>
      <c r="BF5" s="150"/>
      <c r="BG5" s="150"/>
      <c r="BH5" s="150"/>
      <c r="BI5" s="150"/>
      <c r="BJ5" s="150"/>
      <c r="BK5" s="150"/>
      <c r="BL5" s="150"/>
      <c r="BM5" s="150"/>
      <c r="BN5" s="150"/>
      <c r="BO5" s="81"/>
    </row>
    <row r="6" customHeight="1" spans="1:67">
      <c r="A6" s="148"/>
      <c r="B6" s="150"/>
      <c r="C6" s="150"/>
      <c r="D6" s="150"/>
      <c r="E6" s="150"/>
      <c r="F6" s="150"/>
      <c r="G6" s="150"/>
      <c r="H6" s="150"/>
      <c r="I6" s="150"/>
      <c r="J6" s="150"/>
      <c r="K6" s="150"/>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0"/>
      <c r="AV6" s="150"/>
      <c r="AW6" s="150"/>
      <c r="AX6" s="150"/>
      <c r="AY6" s="150"/>
      <c r="AZ6" s="150"/>
      <c r="BA6" s="150"/>
      <c r="BB6" s="150"/>
      <c r="BC6" s="150"/>
      <c r="BD6" s="150"/>
      <c r="BE6" s="150"/>
      <c r="BF6" s="150"/>
      <c r="BG6" s="150"/>
      <c r="BH6" s="150"/>
      <c r="BI6" s="150"/>
      <c r="BJ6" s="150"/>
      <c r="BK6" s="150"/>
      <c r="BL6" s="150"/>
      <c r="BM6" s="150"/>
      <c r="BN6" s="150"/>
      <c r="BO6" s="81"/>
    </row>
    <row r="7" customHeight="1" spans="1:67">
      <c r="A7" s="148"/>
      <c r="B7" s="151">
        <v>1</v>
      </c>
      <c r="C7" s="151"/>
      <c r="D7" s="151" t="s">
        <v>197</v>
      </c>
      <c r="E7" s="151"/>
      <c r="F7" s="151"/>
      <c r="G7" s="151"/>
      <c r="H7" s="151"/>
      <c r="I7" s="151"/>
      <c r="J7" s="151"/>
      <c r="K7" s="151"/>
      <c r="L7" s="151"/>
      <c r="M7" s="151"/>
      <c r="N7" s="151"/>
      <c r="O7" s="151"/>
      <c r="P7" s="159"/>
      <c r="Q7" s="159"/>
      <c r="R7" s="159"/>
      <c r="S7" s="159"/>
      <c r="T7" s="159"/>
      <c r="U7" s="159"/>
      <c r="V7" s="159"/>
      <c r="W7" s="159"/>
      <c r="X7" s="159"/>
      <c r="Y7" s="159"/>
      <c r="Z7" s="159"/>
      <c r="AA7" s="159"/>
      <c r="AB7" s="159"/>
      <c r="AC7" s="159"/>
      <c r="AD7" s="159"/>
      <c r="AE7" s="159"/>
      <c r="AF7" s="159"/>
      <c r="AG7" s="159"/>
      <c r="AH7" s="159"/>
      <c r="AI7" s="159"/>
      <c r="AJ7" s="159"/>
      <c r="AK7" s="159"/>
      <c r="AL7" s="159"/>
      <c r="AM7" s="159"/>
      <c r="AN7" s="159"/>
      <c r="AO7" s="159"/>
      <c r="AP7" s="159"/>
      <c r="AQ7" s="159"/>
      <c r="AR7" s="159"/>
      <c r="AS7" s="159"/>
      <c r="AT7" s="159"/>
      <c r="AU7" s="158" t="s">
        <v>198</v>
      </c>
      <c r="AV7" s="158"/>
      <c r="AW7" s="158"/>
      <c r="AX7" s="158"/>
      <c r="AY7" s="158"/>
      <c r="AZ7" s="158"/>
      <c r="BA7" s="158"/>
      <c r="BB7" s="158"/>
      <c r="BC7" s="158"/>
      <c r="BD7" s="158"/>
      <c r="BE7" s="158"/>
      <c r="BF7" s="158"/>
      <c r="BG7" s="158"/>
      <c r="BH7" s="158"/>
      <c r="BI7" s="158"/>
      <c r="BJ7" s="158"/>
      <c r="BK7" s="158"/>
      <c r="BL7" s="158"/>
      <c r="BM7" s="158"/>
      <c r="BN7" s="158"/>
      <c r="BO7" s="81"/>
    </row>
    <row r="8" customHeight="1" spans="1:67">
      <c r="A8" s="148"/>
      <c r="B8" s="151"/>
      <c r="C8" s="151"/>
      <c r="D8" s="151"/>
      <c r="E8" s="151"/>
      <c r="F8" s="151"/>
      <c r="G8" s="151"/>
      <c r="H8" s="151"/>
      <c r="I8" s="151"/>
      <c r="J8" s="151"/>
      <c r="K8" s="151"/>
      <c r="L8" s="151"/>
      <c r="M8" s="151"/>
      <c r="N8" s="151"/>
      <c r="O8" s="151"/>
      <c r="P8" s="159"/>
      <c r="Q8" s="159"/>
      <c r="R8" s="159"/>
      <c r="S8" s="159"/>
      <c r="T8" s="159"/>
      <c r="U8" s="159"/>
      <c r="V8" s="159"/>
      <c r="W8" s="159"/>
      <c r="X8" s="159"/>
      <c r="Y8" s="159"/>
      <c r="Z8" s="159"/>
      <c r="AA8" s="159"/>
      <c r="AB8" s="159"/>
      <c r="AC8" s="159"/>
      <c r="AD8" s="159"/>
      <c r="AE8" s="159"/>
      <c r="AF8" s="159"/>
      <c r="AG8" s="159"/>
      <c r="AH8" s="159"/>
      <c r="AI8" s="159"/>
      <c r="AJ8" s="159"/>
      <c r="AK8" s="159"/>
      <c r="AL8" s="159"/>
      <c r="AM8" s="159"/>
      <c r="AN8" s="159"/>
      <c r="AO8" s="159"/>
      <c r="AP8" s="159"/>
      <c r="AQ8" s="159"/>
      <c r="AR8" s="159"/>
      <c r="AS8" s="159"/>
      <c r="AT8" s="159"/>
      <c r="AU8" s="158"/>
      <c r="AV8" s="158"/>
      <c r="AW8" s="158"/>
      <c r="AX8" s="158"/>
      <c r="AY8" s="158"/>
      <c r="AZ8" s="158"/>
      <c r="BA8" s="158"/>
      <c r="BB8" s="158"/>
      <c r="BC8" s="158"/>
      <c r="BD8" s="158"/>
      <c r="BE8" s="158"/>
      <c r="BF8" s="158"/>
      <c r="BG8" s="158"/>
      <c r="BH8" s="158"/>
      <c r="BI8" s="158"/>
      <c r="BJ8" s="158"/>
      <c r="BK8" s="158"/>
      <c r="BL8" s="158"/>
      <c r="BM8" s="158"/>
      <c r="BN8" s="158"/>
      <c r="BO8" s="81"/>
    </row>
    <row r="9" customHeight="1" spans="1:67">
      <c r="A9" s="148"/>
      <c r="B9" s="151"/>
      <c r="C9" s="151"/>
      <c r="D9" s="151"/>
      <c r="E9" s="151"/>
      <c r="F9" s="151"/>
      <c r="G9" s="151"/>
      <c r="H9" s="151"/>
      <c r="I9" s="151"/>
      <c r="J9" s="151"/>
      <c r="K9" s="151"/>
      <c r="L9" s="151"/>
      <c r="M9" s="151"/>
      <c r="N9" s="151"/>
      <c r="O9" s="151"/>
      <c r="P9" s="159"/>
      <c r="Q9" s="159"/>
      <c r="R9" s="159"/>
      <c r="S9" s="159"/>
      <c r="T9" s="159"/>
      <c r="U9" s="159"/>
      <c r="V9" s="159"/>
      <c r="W9" s="159"/>
      <c r="X9" s="159"/>
      <c r="Y9" s="159"/>
      <c r="Z9" s="159"/>
      <c r="AA9" s="159"/>
      <c r="AB9" s="159"/>
      <c r="AC9" s="159"/>
      <c r="AD9" s="159"/>
      <c r="AE9" s="159"/>
      <c r="AF9" s="159"/>
      <c r="AG9" s="159"/>
      <c r="AH9" s="159"/>
      <c r="AI9" s="159"/>
      <c r="AJ9" s="159"/>
      <c r="AK9" s="159"/>
      <c r="AL9" s="159"/>
      <c r="AM9" s="159"/>
      <c r="AN9" s="159"/>
      <c r="AO9" s="159"/>
      <c r="AP9" s="159"/>
      <c r="AQ9" s="159"/>
      <c r="AR9" s="159"/>
      <c r="AS9" s="159"/>
      <c r="AT9" s="159"/>
      <c r="AU9" s="158"/>
      <c r="AV9" s="158"/>
      <c r="AW9" s="158"/>
      <c r="AX9" s="158"/>
      <c r="AY9" s="158"/>
      <c r="AZ9" s="158"/>
      <c r="BA9" s="158"/>
      <c r="BB9" s="158"/>
      <c r="BC9" s="158"/>
      <c r="BD9" s="158"/>
      <c r="BE9" s="158"/>
      <c r="BF9" s="158"/>
      <c r="BG9" s="158"/>
      <c r="BH9" s="158"/>
      <c r="BI9" s="158"/>
      <c r="BJ9" s="158"/>
      <c r="BK9" s="158"/>
      <c r="BL9" s="158"/>
      <c r="BM9" s="158"/>
      <c r="BN9" s="158"/>
      <c r="BO9" s="81"/>
    </row>
    <row r="10" customHeight="1" spans="1:67">
      <c r="A10" s="148"/>
      <c r="B10" s="151"/>
      <c r="C10" s="151"/>
      <c r="D10" s="151"/>
      <c r="E10" s="151"/>
      <c r="F10" s="151"/>
      <c r="G10" s="151"/>
      <c r="H10" s="151"/>
      <c r="I10" s="151"/>
      <c r="J10" s="151"/>
      <c r="K10" s="151"/>
      <c r="L10" s="151"/>
      <c r="M10" s="151"/>
      <c r="N10" s="151"/>
      <c r="O10" s="151"/>
      <c r="P10" s="159"/>
      <c r="Q10" s="159"/>
      <c r="R10" s="159"/>
      <c r="S10" s="159"/>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8"/>
      <c r="AV10" s="158"/>
      <c r="AW10" s="158"/>
      <c r="AX10" s="158"/>
      <c r="AY10" s="158"/>
      <c r="AZ10" s="158"/>
      <c r="BA10" s="158"/>
      <c r="BB10" s="158"/>
      <c r="BC10" s="158"/>
      <c r="BD10" s="158"/>
      <c r="BE10" s="158"/>
      <c r="BF10" s="158"/>
      <c r="BG10" s="158"/>
      <c r="BH10" s="158"/>
      <c r="BI10" s="158"/>
      <c r="BJ10" s="158"/>
      <c r="BK10" s="158"/>
      <c r="BL10" s="158"/>
      <c r="BM10" s="158"/>
      <c r="BN10" s="158"/>
      <c r="BO10" s="81"/>
    </row>
    <row r="11" customHeight="1" spans="1:67">
      <c r="A11" s="148"/>
      <c r="B11" s="151"/>
      <c r="C11" s="151"/>
      <c r="D11" s="151"/>
      <c r="E11" s="151"/>
      <c r="F11" s="151"/>
      <c r="G11" s="151"/>
      <c r="H11" s="151"/>
      <c r="I11" s="151"/>
      <c r="J11" s="151"/>
      <c r="K11" s="151"/>
      <c r="L11" s="151"/>
      <c r="M11" s="151"/>
      <c r="N11" s="151"/>
      <c r="O11" s="151"/>
      <c r="P11" s="159"/>
      <c r="Q11" s="159"/>
      <c r="R11" s="159"/>
      <c r="S11" s="159"/>
      <c r="T11" s="159"/>
      <c r="U11" s="159"/>
      <c r="V11" s="159"/>
      <c r="W11" s="159"/>
      <c r="X11" s="159"/>
      <c r="Y11" s="159"/>
      <c r="Z11" s="159"/>
      <c r="AA11" s="159"/>
      <c r="AB11" s="159"/>
      <c r="AC11" s="159"/>
      <c r="AD11" s="159"/>
      <c r="AE11" s="159"/>
      <c r="AF11" s="159"/>
      <c r="AG11" s="159"/>
      <c r="AH11" s="159"/>
      <c r="AI11" s="159"/>
      <c r="AJ11" s="159"/>
      <c r="AK11" s="159"/>
      <c r="AL11" s="159"/>
      <c r="AM11" s="159"/>
      <c r="AN11" s="159"/>
      <c r="AO11" s="159"/>
      <c r="AP11" s="159"/>
      <c r="AQ11" s="159"/>
      <c r="AR11" s="159"/>
      <c r="AS11" s="159"/>
      <c r="AT11" s="159"/>
      <c r="AU11" s="158"/>
      <c r="AV11" s="158"/>
      <c r="AW11" s="158"/>
      <c r="AX11" s="158"/>
      <c r="AY11" s="158"/>
      <c r="AZ11" s="158"/>
      <c r="BA11" s="158"/>
      <c r="BB11" s="158"/>
      <c r="BC11" s="158"/>
      <c r="BD11" s="158"/>
      <c r="BE11" s="158"/>
      <c r="BF11" s="158"/>
      <c r="BG11" s="158"/>
      <c r="BH11" s="158"/>
      <c r="BI11" s="158"/>
      <c r="BJ11" s="158"/>
      <c r="BK11" s="158"/>
      <c r="BL11" s="158"/>
      <c r="BM11" s="158"/>
      <c r="BN11" s="158"/>
      <c r="BO11" s="81"/>
    </row>
    <row r="12" customHeight="1" spans="1:67">
      <c r="A12" s="148"/>
      <c r="B12" s="150">
        <v>2</v>
      </c>
      <c r="C12" s="150"/>
      <c r="D12" s="150" t="s">
        <v>199</v>
      </c>
      <c r="E12" s="150"/>
      <c r="F12" s="150"/>
      <c r="G12" s="150"/>
      <c r="H12" s="150"/>
      <c r="I12" s="150"/>
      <c r="J12" s="150"/>
      <c r="K12" s="150"/>
      <c r="L12" s="150"/>
      <c r="M12" s="150"/>
      <c r="N12" s="150"/>
      <c r="O12" s="150"/>
      <c r="P12" s="160"/>
      <c r="Q12" s="160"/>
      <c r="R12" s="160"/>
      <c r="S12" s="160"/>
      <c r="T12" s="160"/>
      <c r="U12" s="160"/>
      <c r="V12" s="160"/>
      <c r="W12" s="160"/>
      <c r="X12" s="160"/>
      <c r="Y12" s="160"/>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3" t="s">
        <v>200</v>
      </c>
      <c r="AV12" s="163"/>
      <c r="AW12" s="163"/>
      <c r="AX12" s="163"/>
      <c r="AY12" s="163"/>
      <c r="AZ12" s="163"/>
      <c r="BA12" s="163"/>
      <c r="BB12" s="163"/>
      <c r="BC12" s="163"/>
      <c r="BD12" s="163"/>
      <c r="BE12" s="163"/>
      <c r="BF12" s="163"/>
      <c r="BG12" s="163"/>
      <c r="BH12" s="163"/>
      <c r="BI12" s="163"/>
      <c r="BJ12" s="163"/>
      <c r="BK12" s="163"/>
      <c r="BL12" s="163"/>
      <c r="BM12" s="163"/>
      <c r="BN12" s="163"/>
      <c r="BO12" s="81"/>
    </row>
    <row r="13" customHeight="1" spans="1:67">
      <c r="A13" s="148"/>
      <c r="B13" s="150"/>
      <c r="C13" s="150"/>
      <c r="D13" s="150"/>
      <c r="E13" s="150"/>
      <c r="F13" s="150"/>
      <c r="G13" s="150"/>
      <c r="H13" s="150"/>
      <c r="I13" s="150"/>
      <c r="J13" s="150"/>
      <c r="K13" s="150"/>
      <c r="L13" s="150"/>
      <c r="M13" s="150"/>
      <c r="N13" s="150"/>
      <c r="O13" s="150"/>
      <c r="P13" s="160"/>
      <c r="Q13" s="160"/>
      <c r="R13" s="160"/>
      <c r="S13" s="160"/>
      <c r="T13" s="160"/>
      <c r="U13" s="160"/>
      <c r="V13" s="160"/>
      <c r="W13" s="160"/>
      <c r="X13" s="160"/>
      <c r="Y13" s="160"/>
      <c r="Z13" s="160"/>
      <c r="AA13" s="160"/>
      <c r="AB13" s="160"/>
      <c r="AC13" s="160"/>
      <c r="AD13" s="160"/>
      <c r="AE13" s="160"/>
      <c r="AF13" s="160"/>
      <c r="AG13" s="160"/>
      <c r="AH13" s="160"/>
      <c r="AI13" s="160"/>
      <c r="AJ13" s="160"/>
      <c r="AK13" s="160"/>
      <c r="AL13" s="160"/>
      <c r="AM13" s="160"/>
      <c r="AN13" s="160"/>
      <c r="AO13" s="160"/>
      <c r="AP13" s="160"/>
      <c r="AQ13" s="160"/>
      <c r="AR13" s="160"/>
      <c r="AS13" s="160"/>
      <c r="AT13" s="160"/>
      <c r="AU13" s="163"/>
      <c r="AV13" s="163"/>
      <c r="AW13" s="163"/>
      <c r="AX13" s="163"/>
      <c r="AY13" s="163"/>
      <c r="AZ13" s="163"/>
      <c r="BA13" s="163"/>
      <c r="BB13" s="163"/>
      <c r="BC13" s="163"/>
      <c r="BD13" s="163"/>
      <c r="BE13" s="163"/>
      <c r="BF13" s="163"/>
      <c r="BG13" s="163"/>
      <c r="BH13" s="163"/>
      <c r="BI13" s="163"/>
      <c r="BJ13" s="163"/>
      <c r="BK13" s="163"/>
      <c r="BL13" s="163"/>
      <c r="BM13" s="163"/>
      <c r="BN13" s="163"/>
      <c r="BO13" s="81"/>
    </row>
    <row r="14" customHeight="1" spans="1:67">
      <c r="A14" s="148"/>
      <c r="B14" s="150"/>
      <c r="C14" s="150"/>
      <c r="D14" s="150"/>
      <c r="E14" s="150"/>
      <c r="F14" s="150"/>
      <c r="G14" s="150"/>
      <c r="H14" s="150"/>
      <c r="I14" s="150"/>
      <c r="J14" s="150"/>
      <c r="K14" s="150"/>
      <c r="L14" s="150"/>
      <c r="M14" s="150"/>
      <c r="N14" s="150"/>
      <c r="O14" s="150"/>
      <c r="P14" s="160"/>
      <c r="Q14" s="160"/>
      <c r="R14" s="160"/>
      <c r="S14" s="160"/>
      <c r="T14" s="160"/>
      <c r="U14" s="160"/>
      <c r="V14" s="160"/>
      <c r="W14" s="160"/>
      <c r="X14" s="160"/>
      <c r="Y14" s="160"/>
      <c r="Z14" s="160"/>
      <c r="AA14" s="160"/>
      <c r="AB14" s="160"/>
      <c r="AC14" s="160"/>
      <c r="AD14" s="160"/>
      <c r="AE14" s="160"/>
      <c r="AF14" s="160"/>
      <c r="AG14" s="160"/>
      <c r="AH14" s="160"/>
      <c r="AI14" s="160"/>
      <c r="AJ14" s="160"/>
      <c r="AK14" s="160"/>
      <c r="AL14" s="160"/>
      <c r="AM14" s="160"/>
      <c r="AN14" s="160"/>
      <c r="AO14" s="160"/>
      <c r="AP14" s="160"/>
      <c r="AQ14" s="160"/>
      <c r="AR14" s="160"/>
      <c r="AS14" s="160"/>
      <c r="AT14" s="160"/>
      <c r="AU14" s="163"/>
      <c r="AV14" s="163"/>
      <c r="AW14" s="163"/>
      <c r="AX14" s="163"/>
      <c r="AY14" s="163"/>
      <c r="AZ14" s="163"/>
      <c r="BA14" s="163"/>
      <c r="BB14" s="163"/>
      <c r="BC14" s="163"/>
      <c r="BD14" s="163"/>
      <c r="BE14" s="163"/>
      <c r="BF14" s="163"/>
      <c r="BG14" s="163"/>
      <c r="BH14" s="163"/>
      <c r="BI14" s="163"/>
      <c r="BJ14" s="163"/>
      <c r="BK14" s="163"/>
      <c r="BL14" s="163"/>
      <c r="BM14" s="163"/>
      <c r="BN14" s="163"/>
      <c r="BO14" s="81"/>
    </row>
    <row r="15" customHeight="1" spans="1:67">
      <c r="A15" s="148"/>
      <c r="B15" s="150"/>
      <c r="C15" s="150"/>
      <c r="D15" s="150"/>
      <c r="E15" s="150"/>
      <c r="F15" s="150"/>
      <c r="G15" s="150"/>
      <c r="H15" s="150"/>
      <c r="I15" s="150"/>
      <c r="J15" s="150"/>
      <c r="K15" s="150"/>
      <c r="L15" s="150"/>
      <c r="M15" s="150"/>
      <c r="N15" s="150"/>
      <c r="O15" s="150"/>
      <c r="P15" s="160"/>
      <c r="Q15" s="160"/>
      <c r="R15" s="160"/>
      <c r="S15" s="160"/>
      <c r="T15" s="160"/>
      <c r="U15" s="160"/>
      <c r="V15" s="160"/>
      <c r="W15" s="160"/>
      <c r="X15" s="160"/>
      <c r="Y15" s="160"/>
      <c r="Z15" s="160"/>
      <c r="AA15" s="160"/>
      <c r="AB15" s="160"/>
      <c r="AC15" s="160"/>
      <c r="AD15" s="160"/>
      <c r="AE15" s="160"/>
      <c r="AF15" s="160"/>
      <c r="AG15" s="160"/>
      <c r="AH15" s="160"/>
      <c r="AI15" s="160"/>
      <c r="AJ15" s="160"/>
      <c r="AK15" s="160"/>
      <c r="AL15" s="160"/>
      <c r="AM15" s="160"/>
      <c r="AN15" s="160"/>
      <c r="AO15" s="160"/>
      <c r="AP15" s="160"/>
      <c r="AQ15" s="160"/>
      <c r="AR15" s="160"/>
      <c r="AS15" s="160"/>
      <c r="AT15" s="160"/>
      <c r="AU15" s="163"/>
      <c r="AV15" s="163"/>
      <c r="AW15" s="163"/>
      <c r="AX15" s="163"/>
      <c r="AY15" s="163"/>
      <c r="AZ15" s="163"/>
      <c r="BA15" s="163"/>
      <c r="BB15" s="163"/>
      <c r="BC15" s="163"/>
      <c r="BD15" s="163"/>
      <c r="BE15" s="163"/>
      <c r="BF15" s="163"/>
      <c r="BG15" s="163"/>
      <c r="BH15" s="163"/>
      <c r="BI15" s="163"/>
      <c r="BJ15" s="163"/>
      <c r="BK15" s="163"/>
      <c r="BL15" s="163"/>
      <c r="BM15" s="163"/>
      <c r="BN15" s="163"/>
      <c r="BO15" s="81"/>
    </row>
    <row r="16" customHeight="1" spans="1:67">
      <c r="A16" s="148"/>
      <c r="B16" s="150"/>
      <c r="C16" s="150"/>
      <c r="D16" s="150"/>
      <c r="E16" s="150"/>
      <c r="F16" s="150"/>
      <c r="G16" s="150"/>
      <c r="H16" s="150"/>
      <c r="I16" s="150"/>
      <c r="J16" s="150"/>
      <c r="K16" s="150"/>
      <c r="L16" s="150"/>
      <c r="M16" s="150"/>
      <c r="N16" s="150"/>
      <c r="O16" s="150"/>
      <c r="P16" s="160"/>
      <c r="Q16" s="160"/>
      <c r="R16" s="160"/>
      <c r="S16" s="160"/>
      <c r="T16" s="160"/>
      <c r="U16" s="160"/>
      <c r="V16" s="160"/>
      <c r="W16" s="160"/>
      <c r="X16" s="160"/>
      <c r="Y16" s="160"/>
      <c r="Z16" s="160"/>
      <c r="AA16" s="160"/>
      <c r="AB16" s="160"/>
      <c r="AC16" s="160"/>
      <c r="AD16" s="160"/>
      <c r="AE16" s="160"/>
      <c r="AF16" s="160"/>
      <c r="AG16" s="160"/>
      <c r="AH16" s="160"/>
      <c r="AI16" s="160"/>
      <c r="AJ16" s="160"/>
      <c r="AK16" s="160"/>
      <c r="AL16" s="160"/>
      <c r="AM16" s="160"/>
      <c r="AN16" s="160"/>
      <c r="AO16" s="160"/>
      <c r="AP16" s="160"/>
      <c r="AQ16" s="160"/>
      <c r="AR16" s="160"/>
      <c r="AS16" s="160"/>
      <c r="AT16" s="160"/>
      <c r="AU16" s="163"/>
      <c r="AV16" s="163"/>
      <c r="AW16" s="163"/>
      <c r="AX16" s="163"/>
      <c r="AY16" s="163"/>
      <c r="AZ16" s="163"/>
      <c r="BA16" s="163"/>
      <c r="BB16" s="163"/>
      <c r="BC16" s="163"/>
      <c r="BD16" s="163"/>
      <c r="BE16" s="163"/>
      <c r="BF16" s="163"/>
      <c r="BG16" s="163"/>
      <c r="BH16" s="163"/>
      <c r="BI16" s="163"/>
      <c r="BJ16" s="163"/>
      <c r="BK16" s="163"/>
      <c r="BL16" s="163"/>
      <c r="BM16" s="163"/>
      <c r="BN16" s="163"/>
      <c r="BO16" s="81"/>
    </row>
    <row r="17" customHeight="1" spans="1:67">
      <c r="A17" s="148"/>
      <c r="B17" s="151">
        <v>3</v>
      </c>
      <c r="C17" s="151"/>
      <c r="D17" s="151" t="s">
        <v>201</v>
      </c>
      <c r="E17" s="151"/>
      <c r="F17" s="151"/>
      <c r="G17" s="151"/>
      <c r="H17" s="151"/>
      <c r="I17" s="151"/>
      <c r="J17" s="151"/>
      <c r="K17" s="151"/>
      <c r="L17" s="151"/>
      <c r="M17" s="151"/>
      <c r="N17" s="151"/>
      <c r="O17" s="151"/>
      <c r="P17" s="159"/>
      <c r="Q17" s="159"/>
      <c r="R17" s="159"/>
      <c r="S17" s="159"/>
      <c r="T17" s="159"/>
      <c r="U17" s="159"/>
      <c r="V17" s="159"/>
      <c r="W17" s="159"/>
      <c r="X17" s="159"/>
      <c r="Y17" s="159"/>
      <c r="Z17" s="159"/>
      <c r="AA17" s="159"/>
      <c r="AB17" s="159"/>
      <c r="AC17" s="159"/>
      <c r="AD17" s="159"/>
      <c r="AE17" s="159"/>
      <c r="AF17" s="159"/>
      <c r="AG17" s="159"/>
      <c r="AH17" s="159"/>
      <c r="AI17" s="159"/>
      <c r="AJ17" s="159"/>
      <c r="AK17" s="159"/>
      <c r="AL17" s="159"/>
      <c r="AM17" s="159"/>
      <c r="AN17" s="159"/>
      <c r="AO17" s="159"/>
      <c r="AP17" s="159"/>
      <c r="AQ17" s="159"/>
      <c r="AR17" s="159"/>
      <c r="AS17" s="159"/>
      <c r="AT17" s="159"/>
      <c r="AU17" s="158" t="s">
        <v>202</v>
      </c>
      <c r="AV17" s="158"/>
      <c r="AW17" s="158"/>
      <c r="AX17" s="158"/>
      <c r="AY17" s="158"/>
      <c r="AZ17" s="158"/>
      <c r="BA17" s="158"/>
      <c r="BB17" s="158"/>
      <c r="BC17" s="158"/>
      <c r="BD17" s="158"/>
      <c r="BE17" s="158"/>
      <c r="BF17" s="158"/>
      <c r="BG17" s="158"/>
      <c r="BH17" s="158"/>
      <c r="BI17" s="158"/>
      <c r="BJ17" s="158"/>
      <c r="BK17" s="158"/>
      <c r="BL17" s="158"/>
      <c r="BM17" s="158"/>
      <c r="BN17" s="158"/>
      <c r="BO17" s="81"/>
    </row>
    <row r="18" customHeight="1" spans="1:67">
      <c r="A18" s="148"/>
      <c r="B18" s="151"/>
      <c r="C18" s="151"/>
      <c r="D18" s="151"/>
      <c r="E18" s="151"/>
      <c r="F18" s="151"/>
      <c r="G18" s="151"/>
      <c r="H18" s="151"/>
      <c r="I18" s="151"/>
      <c r="J18" s="151"/>
      <c r="K18" s="151"/>
      <c r="L18" s="151"/>
      <c r="M18" s="151"/>
      <c r="N18" s="151"/>
      <c r="O18" s="151"/>
      <c r="P18" s="159"/>
      <c r="Q18" s="159"/>
      <c r="R18" s="159"/>
      <c r="S18" s="159"/>
      <c r="T18" s="159"/>
      <c r="U18" s="159"/>
      <c r="V18" s="159"/>
      <c r="W18" s="159"/>
      <c r="X18" s="159"/>
      <c r="Y18" s="159"/>
      <c r="Z18" s="159"/>
      <c r="AA18" s="159"/>
      <c r="AB18" s="159"/>
      <c r="AC18" s="159"/>
      <c r="AD18" s="159"/>
      <c r="AE18" s="159"/>
      <c r="AF18" s="159"/>
      <c r="AG18" s="159"/>
      <c r="AH18" s="159"/>
      <c r="AI18" s="159"/>
      <c r="AJ18" s="159"/>
      <c r="AK18" s="159"/>
      <c r="AL18" s="159"/>
      <c r="AM18" s="159"/>
      <c r="AN18" s="159"/>
      <c r="AO18" s="159"/>
      <c r="AP18" s="159"/>
      <c r="AQ18" s="159"/>
      <c r="AR18" s="159"/>
      <c r="AS18" s="159"/>
      <c r="AT18" s="159"/>
      <c r="AU18" s="158"/>
      <c r="AV18" s="158"/>
      <c r="AW18" s="158"/>
      <c r="AX18" s="158"/>
      <c r="AY18" s="158"/>
      <c r="AZ18" s="158"/>
      <c r="BA18" s="158"/>
      <c r="BB18" s="158"/>
      <c r="BC18" s="158"/>
      <c r="BD18" s="158"/>
      <c r="BE18" s="158"/>
      <c r="BF18" s="158"/>
      <c r="BG18" s="158"/>
      <c r="BH18" s="158"/>
      <c r="BI18" s="158"/>
      <c r="BJ18" s="158"/>
      <c r="BK18" s="158"/>
      <c r="BL18" s="158"/>
      <c r="BM18" s="158"/>
      <c r="BN18" s="158"/>
      <c r="BO18" s="81"/>
    </row>
    <row r="19" customHeight="1" spans="1:67">
      <c r="A19" s="148"/>
      <c r="B19" s="151"/>
      <c r="C19" s="151"/>
      <c r="D19" s="151"/>
      <c r="E19" s="151"/>
      <c r="F19" s="151"/>
      <c r="G19" s="151"/>
      <c r="H19" s="151"/>
      <c r="I19" s="151"/>
      <c r="J19" s="151"/>
      <c r="K19" s="151"/>
      <c r="L19" s="151"/>
      <c r="M19" s="151"/>
      <c r="N19" s="151"/>
      <c r="O19" s="151"/>
      <c r="P19" s="159"/>
      <c r="Q19" s="159"/>
      <c r="R19" s="159"/>
      <c r="S19" s="159"/>
      <c r="T19" s="159"/>
      <c r="U19" s="159"/>
      <c r="V19" s="159"/>
      <c r="W19" s="159"/>
      <c r="X19" s="159"/>
      <c r="Y19" s="159"/>
      <c r="Z19" s="159"/>
      <c r="AA19" s="159"/>
      <c r="AB19" s="159"/>
      <c r="AC19" s="159"/>
      <c r="AD19" s="159"/>
      <c r="AE19" s="159"/>
      <c r="AF19" s="159"/>
      <c r="AG19" s="159"/>
      <c r="AH19" s="159"/>
      <c r="AI19" s="159"/>
      <c r="AJ19" s="159"/>
      <c r="AK19" s="159"/>
      <c r="AL19" s="159"/>
      <c r="AM19" s="159"/>
      <c r="AN19" s="159"/>
      <c r="AO19" s="159"/>
      <c r="AP19" s="159"/>
      <c r="AQ19" s="159"/>
      <c r="AR19" s="159"/>
      <c r="AS19" s="159"/>
      <c r="AT19" s="159"/>
      <c r="AU19" s="158"/>
      <c r="AV19" s="158"/>
      <c r="AW19" s="158"/>
      <c r="AX19" s="158"/>
      <c r="AY19" s="158"/>
      <c r="AZ19" s="158"/>
      <c r="BA19" s="158"/>
      <c r="BB19" s="158"/>
      <c r="BC19" s="158"/>
      <c r="BD19" s="158"/>
      <c r="BE19" s="158"/>
      <c r="BF19" s="158"/>
      <c r="BG19" s="158"/>
      <c r="BH19" s="158"/>
      <c r="BI19" s="158"/>
      <c r="BJ19" s="158"/>
      <c r="BK19" s="158"/>
      <c r="BL19" s="158"/>
      <c r="BM19" s="158"/>
      <c r="BN19" s="158"/>
      <c r="BO19" s="81"/>
    </row>
    <row r="20" customHeight="1" spans="1:67">
      <c r="A20" s="148"/>
      <c r="B20" s="151"/>
      <c r="C20" s="151"/>
      <c r="D20" s="151"/>
      <c r="E20" s="151"/>
      <c r="F20" s="151"/>
      <c r="G20" s="151"/>
      <c r="H20" s="151"/>
      <c r="I20" s="151"/>
      <c r="J20" s="151"/>
      <c r="K20" s="151"/>
      <c r="L20" s="151"/>
      <c r="M20" s="151"/>
      <c r="N20" s="151"/>
      <c r="O20" s="151"/>
      <c r="P20" s="159"/>
      <c r="Q20" s="159"/>
      <c r="R20" s="159"/>
      <c r="S20" s="159"/>
      <c r="T20" s="159"/>
      <c r="U20" s="159"/>
      <c r="V20" s="159"/>
      <c r="W20" s="159"/>
      <c r="X20" s="159"/>
      <c r="Y20" s="159"/>
      <c r="Z20" s="159"/>
      <c r="AA20" s="159"/>
      <c r="AB20" s="159"/>
      <c r="AC20" s="159"/>
      <c r="AD20" s="159"/>
      <c r="AE20" s="159"/>
      <c r="AF20" s="159"/>
      <c r="AG20" s="159"/>
      <c r="AH20" s="159"/>
      <c r="AI20" s="159"/>
      <c r="AJ20" s="159"/>
      <c r="AK20" s="159"/>
      <c r="AL20" s="159"/>
      <c r="AM20" s="159"/>
      <c r="AN20" s="159"/>
      <c r="AO20" s="159"/>
      <c r="AP20" s="159"/>
      <c r="AQ20" s="159"/>
      <c r="AR20" s="159"/>
      <c r="AS20" s="159"/>
      <c r="AT20" s="159"/>
      <c r="AU20" s="158"/>
      <c r="AV20" s="158"/>
      <c r="AW20" s="158"/>
      <c r="AX20" s="158"/>
      <c r="AY20" s="158"/>
      <c r="AZ20" s="158"/>
      <c r="BA20" s="158"/>
      <c r="BB20" s="158"/>
      <c r="BC20" s="158"/>
      <c r="BD20" s="158"/>
      <c r="BE20" s="158"/>
      <c r="BF20" s="158"/>
      <c r="BG20" s="158"/>
      <c r="BH20" s="158"/>
      <c r="BI20" s="158"/>
      <c r="BJ20" s="158"/>
      <c r="BK20" s="158"/>
      <c r="BL20" s="158"/>
      <c r="BM20" s="158"/>
      <c r="BN20" s="158"/>
      <c r="BO20" s="81"/>
    </row>
    <row r="21" customHeight="1" spans="1:67">
      <c r="A21" s="148"/>
      <c r="B21" s="151"/>
      <c r="C21" s="151"/>
      <c r="D21" s="151"/>
      <c r="E21" s="151"/>
      <c r="F21" s="151"/>
      <c r="G21" s="151"/>
      <c r="H21" s="151"/>
      <c r="I21" s="151"/>
      <c r="J21" s="151"/>
      <c r="K21" s="151"/>
      <c r="L21" s="151"/>
      <c r="M21" s="151"/>
      <c r="N21" s="151"/>
      <c r="O21" s="151"/>
      <c r="P21" s="159"/>
      <c r="Q21" s="159"/>
      <c r="R21" s="159"/>
      <c r="S21" s="159"/>
      <c r="T21" s="159"/>
      <c r="U21" s="159"/>
      <c r="V21" s="159"/>
      <c r="W21" s="159"/>
      <c r="X21" s="159"/>
      <c r="Y21" s="159"/>
      <c r="Z21" s="159"/>
      <c r="AA21" s="159"/>
      <c r="AB21" s="159"/>
      <c r="AC21" s="159"/>
      <c r="AD21" s="159"/>
      <c r="AE21" s="159"/>
      <c r="AF21" s="159"/>
      <c r="AG21" s="159"/>
      <c r="AH21" s="159"/>
      <c r="AI21" s="159"/>
      <c r="AJ21" s="159"/>
      <c r="AK21" s="159"/>
      <c r="AL21" s="159"/>
      <c r="AM21" s="159"/>
      <c r="AN21" s="159"/>
      <c r="AO21" s="159"/>
      <c r="AP21" s="159"/>
      <c r="AQ21" s="159"/>
      <c r="AR21" s="159"/>
      <c r="AS21" s="159"/>
      <c r="AT21" s="159"/>
      <c r="AU21" s="158"/>
      <c r="AV21" s="158"/>
      <c r="AW21" s="158"/>
      <c r="AX21" s="158"/>
      <c r="AY21" s="158"/>
      <c r="AZ21" s="158"/>
      <c r="BA21" s="158"/>
      <c r="BB21" s="158"/>
      <c r="BC21" s="158"/>
      <c r="BD21" s="158"/>
      <c r="BE21" s="158"/>
      <c r="BF21" s="158"/>
      <c r="BG21" s="158"/>
      <c r="BH21" s="158"/>
      <c r="BI21" s="158"/>
      <c r="BJ21" s="158"/>
      <c r="BK21" s="158"/>
      <c r="BL21" s="158"/>
      <c r="BM21" s="158"/>
      <c r="BN21" s="158"/>
      <c r="BO21" s="81"/>
    </row>
    <row r="22" customHeight="1" spans="1:67">
      <c r="A22" s="148"/>
      <c r="B22" s="150">
        <v>4</v>
      </c>
      <c r="C22" s="150"/>
      <c r="D22" s="150" t="s">
        <v>203</v>
      </c>
      <c r="E22" s="150"/>
      <c r="F22" s="150"/>
      <c r="G22" s="150"/>
      <c r="H22" s="150"/>
      <c r="I22" s="150"/>
      <c r="J22" s="150"/>
      <c r="K22" s="150"/>
      <c r="L22" s="150"/>
      <c r="M22" s="150"/>
      <c r="N22" s="150"/>
      <c r="O22" s="150"/>
      <c r="P22" s="160"/>
      <c r="Q22" s="160"/>
      <c r="R22" s="160"/>
      <c r="S22" s="160"/>
      <c r="T22" s="160"/>
      <c r="U22" s="160"/>
      <c r="V22" s="160"/>
      <c r="W22" s="160"/>
      <c r="X22" s="160"/>
      <c r="Y22" s="160"/>
      <c r="Z22" s="160"/>
      <c r="AA22" s="160"/>
      <c r="AB22" s="160"/>
      <c r="AC22" s="160"/>
      <c r="AD22" s="160"/>
      <c r="AE22" s="160"/>
      <c r="AF22" s="160"/>
      <c r="AG22" s="160"/>
      <c r="AH22" s="160"/>
      <c r="AI22" s="160"/>
      <c r="AJ22" s="160"/>
      <c r="AK22" s="160"/>
      <c r="AL22" s="160"/>
      <c r="AM22" s="160"/>
      <c r="AN22" s="160"/>
      <c r="AO22" s="160"/>
      <c r="AP22" s="160"/>
      <c r="AQ22" s="160"/>
      <c r="AR22" s="160"/>
      <c r="AS22" s="160"/>
      <c r="AT22" s="160"/>
      <c r="AU22" s="163" t="s">
        <v>204</v>
      </c>
      <c r="AV22" s="163"/>
      <c r="AW22" s="163"/>
      <c r="AX22" s="163"/>
      <c r="AY22" s="163"/>
      <c r="AZ22" s="163"/>
      <c r="BA22" s="163"/>
      <c r="BB22" s="163"/>
      <c r="BC22" s="163"/>
      <c r="BD22" s="163"/>
      <c r="BE22" s="163"/>
      <c r="BF22" s="163"/>
      <c r="BG22" s="163"/>
      <c r="BH22" s="163"/>
      <c r="BI22" s="163"/>
      <c r="BJ22" s="163"/>
      <c r="BK22" s="163"/>
      <c r="BL22" s="163"/>
      <c r="BM22" s="163"/>
      <c r="BN22" s="163"/>
      <c r="BO22" s="81"/>
    </row>
    <row r="23" customHeight="1" spans="1:67">
      <c r="A23" s="148"/>
      <c r="B23" s="150"/>
      <c r="C23" s="150"/>
      <c r="D23" s="150"/>
      <c r="E23" s="150"/>
      <c r="F23" s="150"/>
      <c r="G23" s="150"/>
      <c r="H23" s="150"/>
      <c r="I23" s="150"/>
      <c r="J23" s="150"/>
      <c r="K23" s="150"/>
      <c r="L23" s="150"/>
      <c r="M23" s="150"/>
      <c r="N23" s="150"/>
      <c r="O23" s="150"/>
      <c r="P23" s="160"/>
      <c r="Q23" s="160"/>
      <c r="R23" s="160"/>
      <c r="S23" s="160"/>
      <c r="T23" s="160"/>
      <c r="U23" s="160"/>
      <c r="V23" s="160"/>
      <c r="W23" s="160"/>
      <c r="X23" s="160"/>
      <c r="Y23" s="160"/>
      <c r="Z23" s="160"/>
      <c r="AA23" s="160"/>
      <c r="AB23" s="160"/>
      <c r="AC23" s="160"/>
      <c r="AD23" s="160"/>
      <c r="AE23" s="160"/>
      <c r="AF23" s="160"/>
      <c r="AG23" s="160"/>
      <c r="AH23" s="160"/>
      <c r="AI23" s="160"/>
      <c r="AJ23" s="160"/>
      <c r="AK23" s="160"/>
      <c r="AL23" s="160"/>
      <c r="AM23" s="160"/>
      <c r="AN23" s="160"/>
      <c r="AO23" s="160"/>
      <c r="AP23" s="160"/>
      <c r="AQ23" s="160"/>
      <c r="AR23" s="160"/>
      <c r="AS23" s="160"/>
      <c r="AT23" s="160"/>
      <c r="AU23" s="163"/>
      <c r="AV23" s="163"/>
      <c r="AW23" s="163"/>
      <c r="AX23" s="163"/>
      <c r="AY23" s="163"/>
      <c r="AZ23" s="163"/>
      <c r="BA23" s="163"/>
      <c r="BB23" s="163"/>
      <c r="BC23" s="163"/>
      <c r="BD23" s="163"/>
      <c r="BE23" s="163"/>
      <c r="BF23" s="163"/>
      <c r="BG23" s="163"/>
      <c r="BH23" s="163"/>
      <c r="BI23" s="163"/>
      <c r="BJ23" s="163"/>
      <c r="BK23" s="163"/>
      <c r="BL23" s="163"/>
      <c r="BM23" s="163"/>
      <c r="BN23" s="163"/>
      <c r="BO23" s="81"/>
    </row>
    <row r="24" customHeight="1" spans="1:67">
      <c r="A24" s="148"/>
      <c r="B24" s="150"/>
      <c r="C24" s="150"/>
      <c r="D24" s="150"/>
      <c r="E24" s="150"/>
      <c r="F24" s="150"/>
      <c r="G24" s="150"/>
      <c r="H24" s="150"/>
      <c r="I24" s="150"/>
      <c r="J24" s="150"/>
      <c r="K24" s="150"/>
      <c r="L24" s="150"/>
      <c r="M24" s="150"/>
      <c r="N24" s="150"/>
      <c r="O24" s="150"/>
      <c r="P24" s="160"/>
      <c r="Q24" s="160"/>
      <c r="R24" s="160"/>
      <c r="S24" s="160"/>
      <c r="T24" s="160"/>
      <c r="U24" s="160"/>
      <c r="V24" s="160"/>
      <c r="W24" s="160"/>
      <c r="X24" s="160"/>
      <c r="Y24" s="160"/>
      <c r="Z24" s="160"/>
      <c r="AA24" s="160"/>
      <c r="AB24" s="160"/>
      <c r="AC24" s="160"/>
      <c r="AD24" s="160"/>
      <c r="AE24" s="160"/>
      <c r="AF24" s="160"/>
      <c r="AG24" s="160"/>
      <c r="AH24" s="160"/>
      <c r="AI24" s="160"/>
      <c r="AJ24" s="160"/>
      <c r="AK24" s="160"/>
      <c r="AL24" s="160"/>
      <c r="AM24" s="160"/>
      <c r="AN24" s="160"/>
      <c r="AO24" s="160"/>
      <c r="AP24" s="160"/>
      <c r="AQ24" s="160"/>
      <c r="AR24" s="160"/>
      <c r="AS24" s="160"/>
      <c r="AT24" s="160"/>
      <c r="AU24" s="163"/>
      <c r="AV24" s="163"/>
      <c r="AW24" s="163"/>
      <c r="AX24" s="163"/>
      <c r="AY24" s="163"/>
      <c r="AZ24" s="163"/>
      <c r="BA24" s="163"/>
      <c r="BB24" s="163"/>
      <c r="BC24" s="163"/>
      <c r="BD24" s="163"/>
      <c r="BE24" s="163"/>
      <c r="BF24" s="163"/>
      <c r="BG24" s="163"/>
      <c r="BH24" s="163"/>
      <c r="BI24" s="163"/>
      <c r="BJ24" s="163"/>
      <c r="BK24" s="163"/>
      <c r="BL24" s="163"/>
      <c r="BM24" s="163"/>
      <c r="BN24" s="163"/>
      <c r="BO24" s="81"/>
    </row>
    <row r="25" customHeight="1" spans="1:67">
      <c r="A25" s="148"/>
      <c r="B25" s="150"/>
      <c r="C25" s="150"/>
      <c r="D25" s="150"/>
      <c r="E25" s="150"/>
      <c r="F25" s="150"/>
      <c r="G25" s="150"/>
      <c r="H25" s="150"/>
      <c r="I25" s="150"/>
      <c r="J25" s="150"/>
      <c r="K25" s="150"/>
      <c r="L25" s="150"/>
      <c r="M25" s="150"/>
      <c r="N25" s="150"/>
      <c r="O25" s="150"/>
      <c r="P25" s="160"/>
      <c r="Q25" s="160"/>
      <c r="R25" s="160"/>
      <c r="S25" s="160"/>
      <c r="T25" s="160"/>
      <c r="U25" s="160"/>
      <c r="V25" s="160"/>
      <c r="W25" s="160"/>
      <c r="X25" s="160"/>
      <c r="Y25" s="160"/>
      <c r="Z25" s="160"/>
      <c r="AA25" s="160"/>
      <c r="AB25" s="160"/>
      <c r="AC25" s="160"/>
      <c r="AD25" s="160"/>
      <c r="AE25" s="160"/>
      <c r="AF25" s="160"/>
      <c r="AG25" s="160"/>
      <c r="AH25" s="160"/>
      <c r="AI25" s="160"/>
      <c r="AJ25" s="160"/>
      <c r="AK25" s="160"/>
      <c r="AL25" s="160"/>
      <c r="AM25" s="160"/>
      <c r="AN25" s="160"/>
      <c r="AO25" s="160"/>
      <c r="AP25" s="160"/>
      <c r="AQ25" s="160"/>
      <c r="AR25" s="160"/>
      <c r="AS25" s="160"/>
      <c r="AT25" s="160"/>
      <c r="AU25" s="163"/>
      <c r="AV25" s="163"/>
      <c r="AW25" s="163"/>
      <c r="AX25" s="163"/>
      <c r="AY25" s="163"/>
      <c r="AZ25" s="163"/>
      <c r="BA25" s="163"/>
      <c r="BB25" s="163"/>
      <c r="BC25" s="163"/>
      <c r="BD25" s="163"/>
      <c r="BE25" s="163"/>
      <c r="BF25" s="163"/>
      <c r="BG25" s="163"/>
      <c r="BH25" s="163"/>
      <c r="BI25" s="163"/>
      <c r="BJ25" s="163"/>
      <c r="BK25" s="163"/>
      <c r="BL25" s="163"/>
      <c r="BM25" s="163"/>
      <c r="BN25" s="163"/>
      <c r="BO25" s="81"/>
    </row>
    <row r="26" customHeight="1" spans="1:67">
      <c r="A26" s="148"/>
      <c r="B26" s="150"/>
      <c r="C26" s="150"/>
      <c r="D26" s="150"/>
      <c r="E26" s="150"/>
      <c r="F26" s="150"/>
      <c r="G26" s="150"/>
      <c r="H26" s="150"/>
      <c r="I26" s="150"/>
      <c r="J26" s="150"/>
      <c r="K26" s="150"/>
      <c r="L26" s="150"/>
      <c r="M26" s="150"/>
      <c r="N26" s="150"/>
      <c r="O26" s="150"/>
      <c r="P26" s="160"/>
      <c r="Q26" s="160"/>
      <c r="R26" s="160"/>
      <c r="S26" s="160"/>
      <c r="T26" s="160"/>
      <c r="U26" s="160"/>
      <c r="V26" s="160"/>
      <c r="W26" s="160"/>
      <c r="X26" s="160"/>
      <c r="Y26" s="160"/>
      <c r="Z26" s="160"/>
      <c r="AA26" s="160"/>
      <c r="AB26" s="160"/>
      <c r="AC26" s="160"/>
      <c r="AD26" s="160"/>
      <c r="AE26" s="160"/>
      <c r="AF26" s="160"/>
      <c r="AG26" s="160"/>
      <c r="AH26" s="160"/>
      <c r="AI26" s="160"/>
      <c r="AJ26" s="160"/>
      <c r="AK26" s="160"/>
      <c r="AL26" s="160"/>
      <c r="AM26" s="160"/>
      <c r="AN26" s="160"/>
      <c r="AO26" s="160"/>
      <c r="AP26" s="160"/>
      <c r="AQ26" s="160"/>
      <c r="AR26" s="160"/>
      <c r="AS26" s="160"/>
      <c r="AT26" s="160"/>
      <c r="AU26" s="163"/>
      <c r="AV26" s="163"/>
      <c r="AW26" s="163"/>
      <c r="AX26" s="163"/>
      <c r="AY26" s="163"/>
      <c r="AZ26" s="163"/>
      <c r="BA26" s="163"/>
      <c r="BB26" s="163"/>
      <c r="BC26" s="163"/>
      <c r="BD26" s="163"/>
      <c r="BE26" s="163"/>
      <c r="BF26" s="163"/>
      <c r="BG26" s="163"/>
      <c r="BH26" s="163"/>
      <c r="BI26" s="163"/>
      <c r="BJ26" s="163"/>
      <c r="BK26" s="163"/>
      <c r="BL26" s="163"/>
      <c r="BM26" s="163"/>
      <c r="BN26" s="163"/>
      <c r="BO26" s="81"/>
    </row>
    <row r="27" customHeight="1" spans="1:67">
      <c r="A27" s="148"/>
      <c r="B27" s="152">
        <v>5</v>
      </c>
      <c r="C27" s="152"/>
      <c r="D27" s="151" t="s">
        <v>205</v>
      </c>
      <c r="E27" s="151"/>
      <c r="F27" s="151"/>
      <c r="G27" s="151"/>
      <c r="H27" s="151"/>
      <c r="I27" s="151"/>
      <c r="J27" s="151"/>
      <c r="K27" s="151"/>
      <c r="L27" s="151"/>
      <c r="M27" s="151"/>
      <c r="N27" s="151"/>
      <c r="O27" s="151"/>
      <c r="P27" s="159"/>
      <c r="Q27" s="159"/>
      <c r="R27" s="159"/>
      <c r="S27" s="159"/>
      <c r="T27" s="159"/>
      <c r="U27" s="159"/>
      <c r="V27" s="159"/>
      <c r="W27" s="159"/>
      <c r="X27" s="159"/>
      <c r="Y27" s="159"/>
      <c r="Z27" s="159"/>
      <c r="AA27" s="159"/>
      <c r="AB27" s="159"/>
      <c r="AC27" s="159"/>
      <c r="AD27" s="159"/>
      <c r="AE27" s="159"/>
      <c r="AF27" s="159"/>
      <c r="AG27" s="159"/>
      <c r="AH27" s="159"/>
      <c r="AI27" s="159"/>
      <c r="AJ27" s="159"/>
      <c r="AK27" s="159"/>
      <c r="AL27" s="159"/>
      <c r="AM27" s="159"/>
      <c r="AN27" s="159"/>
      <c r="AO27" s="159"/>
      <c r="AP27" s="159"/>
      <c r="AQ27" s="159"/>
      <c r="AR27" s="159"/>
      <c r="AS27" s="159"/>
      <c r="AT27" s="159"/>
      <c r="AU27" s="158" t="s">
        <v>206</v>
      </c>
      <c r="AV27" s="158"/>
      <c r="AW27" s="158"/>
      <c r="AX27" s="158"/>
      <c r="AY27" s="158"/>
      <c r="AZ27" s="158"/>
      <c r="BA27" s="158"/>
      <c r="BB27" s="158"/>
      <c r="BC27" s="158"/>
      <c r="BD27" s="158"/>
      <c r="BE27" s="158"/>
      <c r="BF27" s="158"/>
      <c r="BG27" s="158"/>
      <c r="BH27" s="158"/>
      <c r="BI27" s="158"/>
      <c r="BJ27" s="158"/>
      <c r="BK27" s="158"/>
      <c r="BL27" s="158"/>
      <c r="BM27" s="158"/>
      <c r="BN27" s="158"/>
      <c r="BO27" s="81"/>
    </row>
    <row r="28" customHeight="1" spans="1:67">
      <c r="A28" s="148"/>
      <c r="B28" s="152"/>
      <c r="C28" s="152"/>
      <c r="D28" s="151"/>
      <c r="E28" s="151"/>
      <c r="F28" s="151"/>
      <c r="G28" s="151"/>
      <c r="H28" s="151"/>
      <c r="I28" s="151"/>
      <c r="J28" s="151"/>
      <c r="K28" s="151"/>
      <c r="L28" s="151"/>
      <c r="M28" s="151"/>
      <c r="N28" s="151"/>
      <c r="O28" s="151"/>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c r="AM28" s="159"/>
      <c r="AN28" s="159"/>
      <c r="AO28" s="159"/>
      <c r="AP28" s="159"/>
      <c r="AQ28" s="159"/>
      <c r="AR28" s="159"/>
      <c r="AS28" s="159"/>
      <c r="AT28" s="159"/>
      <c r="AU28" s="158"/>
      <c r="AV28" s="158"/>
      <c r="AW28" s="158"/>
      <c r="AX28" s="158"/>
      <c r="AY28" s="158"/>
      <c r="AZ28" s="158"/>
      <c r="BA28" s="158"/>
      <c r="BB28" s="158"/>
      <c r="BC28" s="158"/>
      <c r="BD28" s="158"/>
      <c r="BE28" s="158"/>
      <c r="BF28" s="158"/>
      <c r="BG28" s="158"/>
      <c r="BH28" s="158"/>
      <c r="BI28" s="158"/>
      <c r="BJ28" s="158"/>
      <c r="BK28" s="158"/>
      <c r="BL28" s="158"/>
      <c r="BM28" s="158"/>
      <c r="BN28" s="158"/>
      <c r="BO28" s="81"/>
    </row>
    <row r="29" customHeight="1" spans="1:67">
      <c r="A29" s="148"/>
      <c r="B29" s="152"/>
      <c r="C29" s="152"/>
      <c r="D29" s="151"/>
      <c r="E29" s="151"/>
      <c r="F29" s="151"/>
      <c r="G29" s="151"/>
      <c r="H29" s="151"/>
      <c r="I29" s="151"/>
      <c r="J29" s="151"/>
      <c r="K29" s="151"/>
      <c r="L29" s="151"/>
      <c r="M29" s="151"/>
      <c r="N29" s="151"/>
      <c r="O29" s="151"/>
      <c r="P29" s="159"/>
      <c r="Q29" s="159"/>
      <c r="R29" s="159"/>
      <c r="S29" s="159"/>
      <c r="T29" s="159"/>
      <c r="U29" s="159"/>
      <c r="V29" s="159"/>
      <c r="W29" s="159"/>
      <c r="X29" s="159"/>
      <c r="Y29" s="159"/>
      <c r="Z29" s="159"/>
      <c r="AA29" s="159"/>
      <c r="AB29" s="159"/>
      <c r="AC29" s="159"/>
      <c r="AD29" s="159"/>
      <c r="AE29" s="159"/>
      <c r="AF29" s="159"/>
      <c r="AG29" s="159"/>
      <c r="AH29" s="159"/>
      <c r="AI29" s="159"/>
      <c r="AJ29" s="159"/>
      <c r="AK29" s="159"/>
      <c r="AL29" s="159"/>
      <c r="AM29" s="159"/>
      <c r="AN29" s="159"/>
      <c r="AO29" s="159"/>
      <c r="AP29" s="159"/>
      <c r="AQ29" s="159"/>
      <c r="AR29" s="159"/>
      <c r="AS29" s="159"/>
      <c r="AT29" s="159"/>
      <c r="AU29" s="158"/>
      <c r="AV29" s="158"/>
      <c r="AW29" s="158"/>
      <c r="AX29" s="158"/>
      <c r="AY29" s="158"/>
      <c r="AZ29" s="158"/>
      <c r="BA29" s="158"/>
      <c r="BB29" s="158"/>
      <c r="BC29" s="158"/>
      <c r="BD29" s="158"/>
      <c r="BE29" s="158"/>
      <c r="BF29" s="158"/>
      <c r="BG29" s="158"/>
      <c r="BH29" s="158"/>
      <c r="BI29" s="158"/>
      <c r="BJ29" s="158"/>
      <c r="BK29" s="158"/>
      <c r="BL29" s="158"/>
      <c r="BM29" s="158"/>
      <c r="BN29" s="158"/>
      <c r="BO29" s="81"/>
    </row>
    <row r="30" customHeight="1" spans="1:67">
      <c r="A30" s="148"/>
      <c r="B30" s="152"/>
      <c r="C30" s="152"/>
      <c r="D30" s="151"/>
      <c r="E30" s="151"/>
      <c r="F30" s="151"/>
      <c r="G30" s="151"/>
      <c r="H30" s="151"/>
      <c r="I30" s="151"/>
      <c r="J30" s="151"/>
      <c r="K30" s="151"/>
      <c r="L30" s="151"/>
      <c r="M30" s="151"/>
      <c r="N30" s="151"/>
      <c r="O30" s="151"/>
      <c r="P30" s="159"/>
      <c r="Q30" s="159"/>
      <c r="R30" s="159"/>
      <c r="S30" s="159"/>
      <c r="T30" s="159"/>
      <c r="U30" s="159"/>
      <c r="V30" s="159"/>
      <c r="W30" s="159"/>
      <c r="X30" s="159"/>
      <c r="Y30" s="159"/>
      <c r="Z30" s="159"/>
      <c r="AA30" s="159"/>
      <c r="AB30" s="159"/>
      <c r="AC30" s="159"/>
      <c r="AD30" s="159"/>
      <c r="AE30" s="159"/>
      <c r="AF30" s="159"/>
      <c r="AG30" s="159"/>
      <c r="AH30" s="159"/>
      <c r="AI30" s="159"/>
      <c r="AJ30" s="159"/>
      <c r="AK30" s="159"/>
      <c r="AL30" s="159"/>
      <c r="AM30" s="159"/>
      <c r="AN30" s="159"/>
      <c r="AO30" s="159"/>
      <c r="AP30" s="159"/>
      <c r="AQ30" s="159"/>
      <c r="AR30" s="159"/>
      <c r="AS30" s="159"/>
      <c r="AT30" s="159"/>
      <c r="AU30" s="158"/>
      <c r="AV30" s="158"/>
      <c r="AW30" s="158"/>
      <c r="AX30" s="158"/>
      <c r="AY30" s="158"/>
      <c r="AZ30" s="158"/>
      <c r="BA30" s="158"/>
      <c r="BB30" s="158"/>
      <c r="BC30" s="158"/>
      <c r="BD30" s="158"/>
      <c r="BE30" s="158"/>
      <c r="BF30" s="158"/>
      <c r="BG30" s="158"/>
      <c r="BH30" s="158"/>
      <c r="BI30" s="158"/>
      <c r="BJ30" s="158"/>
      <c r="BK30" s="158"/>
      <c r="BL30" s="158"/>
      <c r="BM30" s="158"/>
      <c r="BN30" s="158"/>
      <c r="BO30" s="81"/>
    </row>
    <row r="31" customHeight="1" spans="1:67">
      <c r="A31" s="148"/>
      <c r="B31" s="152"/>
      <c r="C31" s="152"/>
      <c r="D31" s="151"/>
      <c r="E31" s="151"/>
      <c r="F31" s="151"/>
      <c r="G31" s="151"/>
      <c r="H31" s="151"/>
      <c r="I31" s="151"/>
      <c r="J31" s="151"/>
      <c r="K31" s="151"/>
      <c r="L31" s="151"/>
      <c r="M31" s="151"/>
      <c r="N31" s="151"/>
      <c r="O31" s="151"/>
      <c r="P31" s="159"/>
      <c r="Q31" s="159"/>
      <c r="R31" s="159"/>
      <c r="S31" s="159"/>
      <c r="T31" s="159"/>
      <c r="U31" s="159"/>
      <c r="V31" s="159"/>
      <c r="W31" s="159"/>
      <c r="X31" s="159"/>
      <c r="Y31" s="159"/>
      <c r="Z31" s="159"/>
      <c r="AA31" s="159"/>
      <c r="AB31" s="159"/>
      <c r="AC31" s="159"/>
      <c r="AD31" s="159"/>
      <c r="AE31" s="159"/>
      <c r="AF31" s="159"/>
      <c r="AG31" s="159"/>
      <c r="AH31" s="159"/>
      <c r="AI31" s="159"/>
      <c r="AJ31" s="159"/>
      <c r="AK31" s="159"/>
      <c r="AL31" s="159"/>
      <c r="AM31" s="159"/>
      <c r="AN31" s="159"/>
      <c r="AO31" s="159"/>
      <c r="AP31" s="159"/>
      <c r="AQ31" s="159"/>
      <c r="AR31" s="159"/>
      <c r="AS31" s="159"/>
      <c r="AT31" s="159"/>
      <c r="AU31" s="158"/>
      <c r="AV31" s="158"/>
      <c r="AW31" s="158"/>
      <c r="AX31" s="158"/>
      <c r="AY31" s="158"/>
      <c r="AZ31" s="158"/>
      <c r="BA31" s="158"/>
      <c r="BB31" s="158"/>
      <c r="BC31" s="158"/>
      <c r="BD31" s="158"/>
      <c r="BE31" s="158"/>
      <c r="BF31" s="158"/>
      <c r="BG31" s="158"/>
      <c r="BH31" s="158"/>
      <c r="BI31" s="158"/>
      <c r="BJ31" s="158"/>
      <c r="BK31" s="158"/>
      <c r="BL31" s="158"/>
      <c r="BM31" s="158"/>
      <c r="BN31" s="158"/>
      <c r="BO31" s="81"/>
    </row>
    <row r="32" customHeight="1" spans="1:67">
      <c r="A32" s="148"/>
      <c r="B32" s="150">
        <v>6</v>
      </c>
      <c r="C32" s="150"/>
      <c r="D32" s="150" t="s">
        <v>207</v>
      </c>
      <c r="E32" s="150"/>
      <c r="F32" s="150"/>
      <c r="G32" s="150"/>
      <c r="H32" s="150"/>
      <c r="I32" s="150"/>
      <c r="J32" s="150"/>
      <c r="K32" s="150"/>
      <c r="L32" s="150"/>
      <c r="M32" s="150"/>
      <c r="N32" s="150"/>
      <c r="O32" s="15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c r="AM32" s="160"/>
      <c r="AN32" s="160"/>
      <c r="AO32" s="160"/>
      <c r="AP32" s="160"/>
      <c r="AQ32" s="160"/>
      <c r="AR32" s="160"/>
      <c r="AS32" s="160"/>
      <c r="AT32" s="160"/>
      <c r="AU32" s="163" t="s">
        <v>208</v>
      </c>
      <c r="AV32" s="163"/>
      <c r="AW32" s="163"/>
      <c r="AX32" s="163"/>
      <c r="AY32" s="163"/>
      <c r="AZ32" s="163"/>
      <c r="BA32" s="163"/>
      <c r="BB32" s="163"/>
      <c r="BC32" s="163"/>
      <c r="BD32" s="163"/>
      <c r="BE32" s="163"/>
      <c r="BF32" s="163"/>
      <c r="BG32" s="163"/>
      <c r="BH32" s="163"/>
      <c r="BI32" s="163"/>
      <c r="BJ32" s="163"/>
      <c r="BK32" s="163"/>
      <c r="BL32" s="163"/>
      <c r="BM32" s="163"/>
      <c r="BN32" s="163"/>
      <c r="BO32" s="81"/>
    </row>
    <row r="33" customHeight="1" spans="1:67">
      <c r="A33" s="148"/>
      <c r="B33" s="150"/>
      <c r="C33" s="150"/>
      <c r="D33" s="150"/>
      <c r="E33" s="150"/>
      <c r="F33" s="150"/>
      <c r="G33" s="150"/>
      <c r="H33" s="150"/>
      <c r="I33" s="150"/>
      <c r="J33" s="150"/>
      <c r="K33" s="150"/>
      <c r="L33" s="150"/>
      <c r="M33" s="150"/>
      <c r="N33" s="150"/>
      <c r="O33" s="150"/>
      <c r="P33" s="160"/>
      <c r="Q33" s="160"/>
      <c r="R33" s="160"/>
      <c r="S33" s="160"/>
      <c r="T33" s="160"/>
      <c r="U33" s="160"/>
      <c r="V33" s="160"/>
      <c r="W33" s="160"/>
      <c r="X33" s="160"/>
      <c r="Y33" s="160"/>
      <c r="Z33" s="160"/>
      <c r="AA33" s="160"/>
      <c r="AB33" s="160"/>
      <c r="AC33" s="160"/>
      <c r="AD33" s="160"/>
      <c r="AE33" s="160"/>
      <c r="AF33" s="160"/>
      <c r="AG33" s="160"/>
      <c r="AH33" s="160"/>
      <c r="AI33" s="160"/>
      <c r="AJ33" s="160"/>
      <c r="AK33" s="160"/>
      <c r="AL33" s="160"/>
      <c r="AM33" s="160"/>
      <c r="AN33" s="160"/>
      <c r="AO33" s="160"/>
      <c r="AP33" s="160"/>
      <c r="AQ33" s="160"/>
      <c r="AR33" s="160"/>
      <c r="AS33" s="160"/>
      <c r="AT33" s="160"/>
      <c r="AU33" s="163"/>
      <c r="AV33" s="163"/>
      <c r="AW33" s="163"/>
      <c r="AX33" s="163"/>
      <c r="AY33" s="163"/>
      <c r="AZ33" s="163"/>
      <c r="BA33" s="163"/>
      <c r="BB33" s="163"/>
      <c r="BC33" s="163"/>
      <c r="BD33" s="163"/>
      <c r="BE33" s="163"/>
      <c r="BF33" s="163"/>
      <c r="BG33" s="163"/>
      <c r="BH33" s="163"/>
      <c r="BI33" s="163"/>
      <c r="BJ33" s="163"/>
      <c r="BK33" s="163"/>
      <c r="BL33" s="163"/>
      <c r="BM33" s="163"/>
      <c r="BN33" s="163"/>
      <c r="BO33" s="81"/>
    </row>
    <row r="34" customHeight="1" spans="1:67">
      <c r="A34" s="148"/>
      <c r="B34" s="150"/>
      <c r="C34" s="150"/>
      <c r="D34" s="150"/>
      <c r="E34" s="150"/>
      <c r="F34" s="150"/>
      <c r="G34" s="150"/>
      <c r="H34" s="150"/>
      <c r="I34" s="150"/>
      <c r="J34" s="150"/>
      <c r="K34" s="150"/>
      <c r="L34" s="150"/>
      <c r="M34" s="150"/>
      <c r="N34" s="150"/>
      <c r="O34" s="150"/>
      <c r="P34" s="160"/>
      <c r="Q34" s="160"/>
      <c r="R34" s="160"/>
      <c r="S34" s="160"/>
      <c r="T34" s="160"/>
      <c r="U34" s="160"/>
      <c r="V34" s="160"/>
      <c r="W34" s="160"/>
      <c r="X34" s="160"/>
      <c r="Y34" s="160"/>
      <c r="Z34" s="160"/>
      <c r="AA34" s="160"/>
      <c r="AB34" s="160"/>
      <c r="AC34" s="160"/>
      <c r="AD34" s="160"/>
      <c r="AE34" s="160"/>
      <c r="AF34" s="160"/>
      <c r="AG34" s="160"/>
      <c r="AH34" s="160"/>
      <c r="AI34" s="160"/>
      <c r="AJ34" s="160"/>
      <c r="AK34" s="160"/>
      <c r="AL34" s="160"/>
      <c r="AM34" s="160"/>
      <c r="AN34" s="160"/>
      <c r="AO34" s="160"/>
      <c r="AP34" s="160"/>
      <c r="AQ34" s="160"/>
      <c r="AR34" s="160"/>
      <c r="AS34" s="160"/>
      <c r="AT34" s="160"/>
      <c r="AU34" s="163"/>
      <c r="AV34" s="163"/>
      <c r="AW34" s="163"/>
      <c r="AX34" s="163"/>
      <c r="AY34" s="163"/>
      <c r="AZ34" s="163"/>
      <c r="BA34" s="163"/>
      <c r="BB34" s="163"/>
      <c r="BC34" s="163"/>
      <c r="BD34" s="163"/>
      <c r="BE34" s="163"/>
      <c r="BF34" s="163"/>
      <c r="BG34" s="163"/>
      <c r="BH34" s="163"/>
      <c r="BI34" s="163"/>
      <c r="BJ34" s="163"/>
      <c r="BK34" s="163"/>
      <c r="BL34" s="163"/>
      <c r="BM34" s="163"/>
      <c r="BN34" s="163"/>
      <c r="BO34" s="81"/>
    </row>
    <row r="35" customHeight="1" spans="1:67">
      <c r="A35" s="148"/>
      <c r="B35" s="150"/>
      <c r="C35" s="150"/>
      <c r="D35" s="150"/>
      <c r="E35" s="150"/>
      <c r="F35" s="150"/>
      <c r="G35" s="150"/>
      <c r="H35" s="150"/>
      <c r="I35" s="150"/>
      <c r="J35" s="150"/>
      <c r="K35" s="150"/>
      <c r="L35" s="150"/>
      <c r="M35" s="150"/>
      <c r="N35" s="150"/>
      <c r="O35" s="150"/>
      <c r="P35" s="160"/>
      <c r="Q35" s="160"/>
      <c r="R35" s="160"/>
      <c r="S35" s="160"/>
      <c r="T35" s="160"/>
      <c r="U35" s="160"/>
      <c r="V35" s="160"/>
      <c r="W35" s="160"/>
      <c r="X35" s="160"/>
      <c r="Y35" s="160"/>
      <c r="Z35" s="160"/>
      <c r="AA35" s="160"/>
      <c r="AB35" s="160"/>
      <c r="AC35" s="160"/>
      <c r="AD35" s="160"/>
      <c r="AE35" s="160"/>
      <c r="AF35" s="160"/>
      <c r="AG35" s="160"/>
      <c r="AH35" s="160"/>
      <c r="AI35" s="160"/>
      <c r="AJ35" s="160"/>
      <c r="AK35" s="160"/>
      <c r="AL35" s="160"/>
      <c r="AM35" s="160"/>
      <c r="AN35" s="160"/>
      <c r="AO35" s="160"/>
      <c r="AP35" s="160"/>
      <c r="AQ35" s="160"/>
      <c r="AR35" s="160"/>
      <c r="AS35" s="160"/>
      <c r="AT35" s="160"/>
      <c r="AU35" s="163"/>
      <c r="AV35" s="163"/>
      <c r="AW35" s="163"/>
      <c r="AX35" s="163"/>
      <c r="AY35" s="163"/>
      <c r="AZ35" s="163"/>
      <c r="BA35" s="163"/>
      <c r="BB35" s="163"/>
      <c r="BC35" s="163"/>
      <c r="BD35" s="163"/>
      <c r="BE35" s="163"/>
      <c r="BF35" s="163"/>
      <c r="BG35" s="163"/>
      <c r="BH35" s="163"/>
      <c r="BI35" s="163"/>
      <c r="BJ35" s="163"/>
      <c r="BK35" s="163"/>
      <c r="BL35" s="163"/>
      <c r="BM35" s="163"/>
      <c r="BN35" s="163"/>
      <c r="BO35" s="81"/>
    </row>
    <row r="36" customHeight="1" spans="1:86">
      <c r="A36" s="148"/>
      <c r="B36" s="150"/>
      <c r="C36" s="150"/>
      <c r="D36" s="150"/>
      <c r="E36" s="150"/>
      <c r="F36" s="150"/>
      <c r="G36" s="150"/>
      <c r="H36" s="150"/>
      <c r="I36" s="150"/>
      <c r="J36" s="150"/>
      <c r="K36" s="150"/>
      <c r="L36" s="150"/>
      <c r="M36" s="150"/>
      <c r="N36" s="150"/>
      <c r="O36" s="15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c r="AO36" s="160"/>
      <c r="AP36" s="160"/>
      <c r="AQ36" s="160"/>
      <c r="AR36" s="160"/>
      <c r="AS36" s="160"/>
      <c r="AT36" s="160"/>
      <c r="AU36" s="163"/>
      <c r="AV36" s="163"/>
      <c r="AW36" s="163"/>
      <c r="AX36" s="163"/>
      <c r="AY36" s="163"/>
      <c r="AZ36" s="163"/>
      <c r="BA36" s="163"/>
      <c r="BB36" s="163"/>
      <c r="BC36" s="163"/>
      <c r="BD36" s="163"/>
      <c r="BE36" s="163"/>
      <c r="BF36" s="163"/>
      <c r="BG36" s="163"/>
      <c r="BH36" s="163"/>
      <c r="BI36" s="163"/>
      <c r="BJ36" s="163"/>
      <c r="BK36" s="163"/>
      <c r="BL36" s="163"/>
      <c r="BM36" s="163"/>
      <c r="BN36" s="163"/>
      <c r="BO36" s="81"/>
      <c r="BS36" s="166"/>
      <c r="BT36" s="166"/>
      <c r="BU36" s="166"/>
      <c r="BV36" s="166"/>
      <c r="BW36" s="166"/>
      <c r="BX36" s="166"/>
      <c r="BY36" s="166"/>
      <c r="BZ36" s="166"/>
      <c r="CA36" s="166"/>
      <c r="CB36" s="166"/>
      <c r="CC36" s="166"/>
      <c r="CD36" s="166"/>
      <c r="CE36" s="166"/>
      <c r="CF36" s="166"/>
      <c r="CG36" s="166"/>
      <c r="CH36" s="166"/>
    </row>
    <row r="37" customHeight="1" spans="1:67">
      <c r="A37" s="148"/>
      <c r="B37" s="151">
        <v>7</v>
      </c>
      <c r="C37" s="151"/>
      <c r="D37" s="151" t="s">
        <v>209</v>
      </c>
      <c r="E37" s="151"/>
      <c r="F37" s="151"/>
      <c r="G37" s="151"/>
      <c r="H37" s="151"/>
      <c r="I37" s="151"/>
      <c r="J37" s="151"/>
      <c r="K37" s="151"/>
      <c r="L37" s="151"/>
      <c r="M37" s="151"/>
      <c r="N37" s="151"/>
      <c r="O37" s="151"/>
      <c r="P37" s="159"/>
      <c r="Q37" s="159"/>
      <c r="R37" s="159"/>
      <c r="S37" s="159"/>
      <c r="T37" s="159"/>
      <c r="U37" s="159"/>
      <c r="V37" s="159"/>
      <c r="W37" s="159"/>
      <c r="X37" s="159"/>
      <c r="Y37" s="159"/>
      <c r="Z37" s="159"/>
      <c r="AA37" s="159"/>
      <c r="AB37" s="159"/>
      <c r="AC37" s="159"/>
      <c r="AD37" s="159"/>
      <c r="AE37" s="159"/>
      <c r="AF37" s="159"/>
      <c r="AG37" s="159"/>
      <c r="AH37" s="159"/>
      <c r="AI37" s="159"/>
      <c r="AJ37" s="159"/>
      <c r="AK37" s="159"/>
      <c r="AL37" s="159"/>
      <c r="AM37" s="159"/>
      <c r="AN37" s="159"/>
      <c r="AO37" s="159"/>
      <c r="AP37" s="159"/>
      <c r="AQ37" s="159"/>
      <c r="AR37" s="159"/>
      <c r="AS37" s="159"/>
      <c r="AT37" s="159"/>
      <c r="AU37" s="158" t="s">
        <v>210</v>
      </c>
      <c r="AV37" s="158"/>
      <c r="AW37" s="158"/>
      <c r="AX37" s="158"/>
      <c r="AY37" s="158"/>
      <c r="AZ37" s="158"/>
      <c r="BA37" s="158"/>
      <c r="BB37" s="158"/>
      <c r="BC37" s="158"/>
      <c r="BD37" s="158"/>
      <c r="BE37" s="158"/>
      <c r="BF37" s="158"/>
      <c r="BG37" s="158"/>
      <c r="BH37" s="158"/>
      <c r="BI37" s="158"/>
      <c r="BJ37" s="158"/>
      <c r="BK37" s="158"/>
      <c r="BL37" s="158"/>
      <c r="BM37" s="158"/>
      <c r="BN37" s="158"/>
      <c r="BO37" s="81"/>
    </row>
    <row r="38" customHeight="1" spans="1:67">
      <c r="A38" s="148"/>
      <c r="B38" s="151"/>
      <c r="C38" s="151"/>
      <c r="D38" s="151"/>
      <c r="E38" s="151"/>
      <c r="F38" s="151"/>
      <c r="G38" s="151"/>
      <c r="H38" s="151"/>
      <c r="I38" s="151"/>
      <c r="J38" s="151"/>
      <c r="K38" s="151"/>
      <c r="L38" s="151"/>
      <c r="M38" s="151"/>
      <c r="N38" s="151"/>
      <c r="O38" s="151"/>
      <c r="P38" s="159"/>
      <c r="Q38" s="159"/>
      <c r="R38" s="159"/>
      <c r="S38" s="159"/>
      <c r="T38" s="159"/>
      <c r="U38" s="159"/>
      <c r="V38" s="159"/>
      <c r="W38" s="159"/>
      <c r="X38" s="159"/>
      <c r="Y38" s="159"/>
      <c r="Z38" s="159"/>
      <c r="AA38" s="159"/>
      <c r="AB38" s="159"/>
      <c r="AC38" s="159"/>
      <c r="AD38" s="159"/>
      <c r="AE38" s="159"/>
      <c r="AF38" s="159"/>
      <c r="AG38" s="159"/>
      <c r="AH38" s="159"/>
      <c r="AI38" s="159"/>
      <c r="AJ38" s="159"/>
      <c r="AK38" s="159"/>
      <c r="AL38" s="159"/>
      <c r="AM38" s="159"/>
      <c r="AN38" s="159"/>
      <c r="AO38" s="159"/>
      <c r="AP38" s="159"/>
      <c r="AQ38" s="159"/>
      <c r="AR38" s="159"/>
      <c r="AS38" s="159"/>
      <c r="AT38" s="159"/>
      <c r="AU38" s="158"/>
      <c r="AV38" s="158"/>
      <c r="AW38" s="158"/>
      <c r="AX38" s="158"/>
      <c r="AY38" s="158"/>
      <c r="AZ38" s="158"/>
      <c r="BA38" s="158"/>
      <c r="BB38" s="158"/>
      <c r="BC38" s="158"/>
      <c r="BD38" s="158"/>
      <c r="BE38" s="158"/>
      <c r="BF38" s="158"/>
      <c r="BG38" s="158"/>
      <c r="BH38" s="158"/>
      <c r="BI38" s="158"/>
      <c r="BJ38" s="158"/>
      <c r="BK38" s="158"/>
      <c r="BL38" s="158"/>
      <c r="BM38" s="158"/>
      <c r="BN38" s="158"/>
      <c r="BO38" s="81"/>
    </row>
    <row r="39" customHeight="1" spans="1:67">
      <c r="A39" s="148"/>
      <c r="B39" s="151"/>
      <c r="C39" s="151"/>
      <c r="D39" s="151"/>
      <c r="E39" s="151"/>
      <c r="F39" s="151"/>
      <c r="G39" s="151"/>
      <c r="H39" s="151"/>
      <c r="I39" s="151"/>
      <c r="J39" s="151"/>
      <c r="K39" s="151"/>
      <c r="L39" s="151"/>
      <c r="M39" s="151"/>
      <c r="N39" s="151"/>
      <c r="O39" s="151"/>
      <c r="P39" s="159"/>
      <c r="Q39" s="159"/>
      <c r="R39" s="159"/>
      <c r="S39" s="159"/>
      <c r="T39" s="159"/>
      <c r="U39" s="159"/>
      <c r="V39" s="159"/>
      <c r="W39" s="159"/>
      <c r="X39" s="159"/>
      <c r="Y39" s="159"/>
      <c r="Z39" s="159"/>
      <c r="AA39" s="159"/>
      <c r="AB39" s="159"/>
      <c r="AC39" s="159"/>
      <c r="AD39" s="159"/>
      <c r="AE39" s="159"/>
      <c r="AF39" s="159"/>
      <c r="AG39" s="159"/>
      <c r="AH39" s="159"/>
      <c r="AI39" s="159"/>
      <c r="AJ39" s="159"/>
      <c r="AK39" s="159"/>
      <c r="AL39" s="159"/>
      <c r="AM39" s="159"/>
      <c r="AN39" s="159"/>
      <c r="AO39" s="159"/>
      <c r="AP39" s="159"/>
      <c r="AQ39" s="159"/>
      <c r="AR39" s="159"/>
      <c r="AS39" s="159"/>
      <c r="AT39" s="159"/>
      <c r="AU39" s="158"/>
      <c r="AV39" s="158"/>
      <c r="AW39" s="158"/>
      <c r="AX39" s="158"/>
      <c r="AY39" s="158"/>
      <c r="AZ39" s="158"/>
      <c r="BA39" s="158"/>
      <c r="BB39" s="158"/>
      <c r="BC39" s="158"/>
      <c r="BD39" s="158"/>
      <c r="BE39" s="158"/>
      <c r="BF39" s="158"/>
      <c r="BG39" s="158"/>
      <c r="BH39" s="158"/>
      <c r="BI39" s="158"/>
      <c r="BJ39" s="158"/>
      <c r="BK39" s="158"/>
      <c r="BL39" s="158"/>
      <c r="BM39" s="158"/>
      <c r="BN39" s="158"/>
      <c r="BO39" s="81"/>
    </row>
    <row r="40" customHeight="1" spans="1:67">
      <c r="A40" s="148"/>
      <c r="B40" s="151"/>
      <c r="C40" s="151"/>
      <c r="D40" s="151"/>
      <c r="E40" s="151"/>
      <c r="F40" s="151"/>
      <c r="G40" s="151"/>
      <c r="H40" s="151"/>
      <c r="I40" s="151"/>
      <c r="J40" s="151"/>
      <c r="K40" s="151"/>
      <c r="L40" s="151"/>
      <c r="M40" s="151"/>
      <c r="N40" s="151"/>
      <c r="O40" s="151"/>
      <c r="P40" s="159"/>
      <c r="Q40" s="159"/>
      <c r="R40" s="159"/>
      <c r="S40" s="159"/>
      <c r="T40" s="159"/>
      <c r="U40" s="159"/>
      <c r="V40" s="159"/>
      <c r="W40" s="159"/>
      <c r="X40" s="159"/>
      <c r="Y40" s="159"/>
      <c r="Z40" s="159"/>
      <c r="AA40" s="159"/>
      <c r="AB40" s="159"/>
      <c r="AC40" s="159"/>
      <c r="AD40" s="159"/>
      <c r="AE40" s="159"/>
      <c r="AF40" s="159"/>
      <c r="AG40" s="159"/>
      <c r="AH40" s="159"/>
      <c r="AI40" s="159"/>
      <c r="AJ40" s="159"/>
      <c r="AK40" s="159"/>
      <c r="AL40" s="159"/>
      <c r="AM40" s="159"/>
      <c r="AN40" s="159"/>
      <c r="AO40" s="159"/>
      <c r="AP40" s="159"/>
      <c r="AQ40" s="159"/>
      <c r="AR40" s="159"/>
      <c r="AS40" s="159"/>
      <c r="AT40" s="159"/>
      <c r="AU40" s="158"/>
      <c r="AV40" s="158"/>
      <c r="AW40" s="158"/>
      <c r="AX40" s="158"/>
      <c r="AY40" s="158"/>
      <c r="AZ40" s="158"/>
      <c r="BA40" s="158"/>
      <c r="BB40" s="158"/>
      <c r="BC40" s="158"/>
      <c r="BD40" s="158"/>
      <c r="BE40" s="158"/>
      <c r="BF40" s="158"/>
      <c r="BG40" s="158"/>
      <c r="BH40" s="158"/>
      <c r="BI40" s="158"/>
      <c r="BJ40" s="158"/>
      <c r="BK40" s="158"/>
      <c r="BL40" s="158"/>
      <c r="BM40" s="158"/>
      <c r="BN40" s="158"/>
      <c r="BO40" s="81"/>
    </row>
    <row r="41" customHeight="1" spans="1:67">
      <c r="A41" s="148"/>
      <c r="B41" s="151"/>
      <c r="C41" s="151"/>
      <c r="D41" s="151"/>
      <c r="E41" s="151"/>
      <c r="F41" s="151"/>
      <c r="G41" s="151"/>
      <c r="H41" s="151"/>
      <c r="I41" s="151"/>
      <c r="J41" s="151"/>
      <c r="K41" s="151"/>
      <c r="L41" s="151"/>
      <c r="M41" s="151"/>
      <c r="N41" s="151"/>
      <c r="O41" s="151"/>
      <c r="P41" s="159"/>
      <c r="Q41" s="159"/>
      <c r="R41" s="159"/>
      <c r="S41" s="159"/>
      <c r="T41" s="159"/>
      <c r="U41" s="159"/>
      <c r="V41" s="159"/>
      <c r="W41" s="159"/>
      <c r="X41" s="159"/>
      <c r="Y41" s="159"/>
      <c r="Z41" s="159"/>
      <c r="AA41" s="159"/>
      <c r="AB41" s="159"/>
      <c r="AC41" s="159"/>
      <c r="AD41" s="159"/>
      <c r="AE41" s="159"/>
      <c r="AF41" s="159"/>
      <c r="AG41" s="159"/>
      <c r="AH41" s="159"/>
      <c r="AI41" s="159"/>
      <c r="AJ41" s="159"/>
      <c r="AK41" s="159"/>
      <c r="AL41" s="159"/>
      <c r="AM41" s="159"/>
      <c r="AN41" s="159"/>
      <c r="AO41" s="159"/>
      <c r="AP41" s="159"/>
      <c r="AQ41" s="159"/>
      <c r="AR41" s="159"/>
      <c r="AS41" s="159"/>
      <c r="AT41" s="159"/>
      <c r="AU41" s="158"/>
      <c r="AV41" s="158"/>
      <c r="AW41" s="158"/>
      <c r="AX41" s="158"/>
      <c r="AY41" s="158"/>
      <c r="AZ41" s="158"/>
      <c r="BA41" s="158"/>
      <c r="BB41" s="158"/>
      <c r="BC41" s="158"/>
      <c r="BD41" s="158"/>
      <c r="BE41" s="158"/>
      <c r="BF41" s="158"/>
      <c r="BG41" s="158"/>
      <c r="BH41" s="158"/>
      <c r="BI41" s="158"/>
      <c r="BJ41" s="158"/>
      <c r="BK41" s="158"/>
      <c r="BL41" s="158"/>
      <c r="BM41" s="158"/>
      <c r="BN41" s="158"/>
      <c r="BO41" s="81"/>
    </row>
    <row r="42" customHeight="1" spans="1:67">
      <c r="A42" s="148"/>
      <c r="B42" s="150">
        <v>8</v>
      </c>
      <c r="C42" s="150"/>
      <c r="D42" s="150" t="s">
        <v>211</v>
      </c>
      <c r="E42" s="150"/>
      <c r="F42" s="150"/>
      <c r="G42" s="150"/>
      <c r="H42" s="150"/>
      <c r="I42" s="150"/>
      <c r="J42" s="150"/>
      <c r="K42" s="150"/>
      <c r="L42" s="150"/>
      <c r="M42" s="150"/>
      <c r="N42" s="150"/>
      <c r="O42" s="15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c r="AO42" s="160"/>
      <c r="AP42" s="160"/>
      <c r="AQ42" s="160"/>
      <c r="AR42" s="160"/>
      <c r="AS42" s="160"/>
      <c r="AT42" s="160"/>
      <c r="AU42" s="163" t="s">
        <v>212</v>
      </c>
      <c r="AV42" s="163"/>
      <c r="AW42" s="163"/>
      <c r="AX42" s="163"/>
      <c r="AY42" s="163"/>
      <c r="AZ42" s="163"/>
      <c r="BA42" s="163"/>
      <c r="BB42" s="163"/>
      <c r="BC42" s="163"/>
      <c r="BD42" s="163"/>
      <c r="BE42" s="163"/>
      <c r="BF42" s="163"/>
      <c r="BG42" s="163"/>
      <c r="BH42" s="163"/>
      <c r="BI42" s="163"/>
      <c r="BJ42" s="163"/>
      <c r="BK42" s="163"/>
      <c r="BL42" s="163"/>
      <c r="BM42" s="163"/>
      <c r="BN42" s="163"/>
      <c r="BO42" s="81"/>
    </row>
    <row r="43" customHeight="1" spans="1:67">
      <c r="A43" s="148"/>
      <c r="B43" s="150"/>
      <c r="C43" s="150"/>
      <c r="D43" s="150"/>
      <c r="E43" s="150"/>
      <c r="F43" s="150"/>
      <c r="G43" s="150"/>
      <c r="H43" s="150"/>
      <c r="I43" s="150"/>
      <c r="J43" s="150"/>
      <c r="K43" s="150"/>
      <c r="L43" s="150"/>
      <c r="M43" s="150"/>
      <c r="N43" s="150"/>
      <c r="O43" s="15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c r="AO43" s="160"/>
      <c r="AP43" s="160"/>
      <c r="AQ43" s="160"/>
      <c r="AR43" s="160"/>
      <c r="AS43" s="160"/>
      <c r="AT43" s="160"/>
      <c r="AU43" s="163"/>
      <c r="AV43" s="163"/>
      <c r="AW43" s="163"/>
      <c r="AX43" s="163"/>
      <c r="AY43" s="163"/>
      <c r="AZ43" s="163"/>
      <c r="BA43" s="163"/>
      <c r="BB43" s="163"/>
      <c r="BC43" s="163"/>
      <c r="BD43" s="163"/>
      <c r="BE43" s="163"/>
      <c r="BF43" s="163"/>
      <c r="BG43" s="163"/>
      <c r="BH43" s="163"/>
      <c r="BI43" s="163"/>
      <c r="BJ43" s="163"/>
      <c r="BK43" s="163"/>
      <c r="BL43" s="163"/>
      <c r="BM43" s="163"/>
      <c r="BN43" s="163"/>
      <c r="BO43" s="81"/>
    </row>
    <row r="44" customHeight="1" spans="1:67">
      <c r="A44" s="148"/>
      <c r="B44" s="150"/>
      <c r="C44" s="150"/>
      <c r="D44" s="150"/>
      <c r="E44" s="150"/>
      <c r="F44" s="150"/>
      <c r="G44" s="150"/>
      <c r="H44" s="150"/>
      <c r="I44" s="150"/>
      <c r="J44" s="150"/>
      <c r="K44" s="150"/>
      <c r="L44" s="150"/>
      <c r="M44" s="150"/>
      <c r="N44" s="150"/>
      <c r="O44" s="15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c r="AO44" s="160"/>
      <c r="AP44" s="160"/>
      <c r="AQ44" s="160"/>
      <c r="AR44" s="160"/>
      <c r="AS44" s="160"/>
      <c r="AT44" s="160"/>
      <c r="AU44" s="163"/>
      <c r="AV44" s="163"/>
      <c r="AW44" s="163"/>
      <c r="AX44" s="163"/>
      <c r="AY44" s="163"/>
      <c r="AZ44" s="163"/>
      <c r="BA44" s="163"/>
      <c r="BB44" s="163"/>
      <c r="BC44" s="163"/>
      <c r="BD44" s="163"/>
      <c r="BE44" s="163"/>
      <c r="BF44" s="163"/>
      <c r="BG44" s="163"/>
      <c r="BH44" s="163"/>
      <c r="BI44" s="163"/>
      <c r="BJ44" s="163"/>
      <c r="BK44" s="163"/>
      <c r="BL44" s="163"/>
      <c r="BM44" s="163"/>
      <c r="BN44" s="163"/>
      <c r="BO44" s="81"/>
    </row>
    <row r="45" customHeight="1" spans="1:67">
      <c r="A45" s="148"/>
      <c r="B45" s="150"/>
      <c r="C45" s="150"/>
      <c r="D45" s="150"/>
      <c r="E45" s="150"/>
      <c r="F45" s="150"/>
      <c r="G45" s="150"/>
      <c r="H45" s="150"/>
      <c r="I45" s="150"/>
      <c r="J45" s="150"/>
      <c r="K45" s="150"/>
      <c r="L45" s="150"/>
      <c r="M45" s="150"/>
      <c r="N45" s="150"/>
      <c r="O45" s="15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c r="AO45" s="160"/>
      <c r="AP45" s="160"/>
      <c r="AQ45" s="160"/>
      <c r="AR45" s="160"/>
      <c r="AS45" s="160"/>
      <c r="AT45" s="160"/>
      <c r="AU45" s="163"/>
      <c r="AV45" s="163"/>
      <c r="AW45" s="163"/>
      <c r="AX45" s="163"/>
      <c r="AY45" s="163"/>
      <c r="AZ45" s="163"/>
      <c r="BA45" s="163"/>
      <c r="BB45" s="163"/>
      <c r="BC45" s="163"/>
      <c r="BD45" s="163"/>
      <c r="BE45" s="163"/>
      <c r="BF45" s="163"/>
      <c r="BG45" s="163"/>
      <c r="BH45" s="163"/>
      <c r="BI45" s="163"/>
      <c r="BJ45" s="163"/>
      <c r="BK45" s="163"/>
      <c r="BL45" s="163"/>
      <c r="BM45" s="163"/>
      <c r="BN45" s="163"/>
      <c r="BO45" s="81"/>
    </row>
    <row r="46" customHeight="1" spans="1:67">
      <c r="A46" s="148"/>
      <c r="B46" s="150"/>
      <c r="C46" s="150"/>
      <c r="D46" s="150"/>
      <c r="E46" s="150"/>
      <c r="F46" s="150"/>
      <c r="G46" s="150"/>
      <c r="H46" s="150"/>
      <c r="I46" s="150"/>
      <c r="J46" s="150"/>
      <c r="K46" s="150"/>
      <c r="L46" s="150"/>
      <c r="M46" s="150"/>
      <c r="N46" s="150"/>
      <c r="O46" s="15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c r="AO46" s="160"/>
      <c r="AP46" s="160"/>
      <c r="AQ46" s="160"/>
      <c r="AR46" s="160"/>
      <c r="AS46" s="160"/>
      <c r="AT46" s="160"/>
      <c r="AU46" s="163"/>
      <c r="AV46" s="163"/>
      <c r="AW46" s="163"/>
      <c r="AX46" s="163"/>
      <c r="AY46" s="163"/>
      <c r="AZ46" s="163"/>
      <c r="BA46" s="163"/>
      <c r="BB46" s="163"/>
      <c r="BC46" s="163"/>
      <c r="BD46" s="163"/>
      <c r="BE46" s="163"/>
      <c r="BF46" s="163"/>
      <c r="BG46" s="163"/>
      <c r="BH46" s="163"/>
      <c r="BI46" s="163"/>
      <c r="BJ46" s="163"/>
      <c r="BK46" s="163"/>
      <c r="BL46" s="163"/>
      <c r="BM46" s="163"/>
      <c r="BN46" s="163"/>
      <c r="BO46" s="81"/>
    </row>
    <row r="47" customHeight="1" spans="1:67">
      <c r="A47" s="148"/>
      <c r="B47" s="153" t="s">
        <v>213</v>
      </c>
      <c r="C47" s="153"/>
      <c r="D47" s="153"/>
      <c r="E47" s="153"/>
      <c r="F47" s="153"/>
      <c r="G47" s="153"/>
      <c r="H47" s="153"/>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c r="AO47" s="153"/>
      <c r="AP47" s="153"/>
      <c r="AQ47" s="153"/>
      <c r="AR47" s="153"/>
      <c r="AS47" s="153"/>
      <c r="AT47" s="153"/>
      <c r="AU47" s="153"/>
      <c r="AV47" s="153"/>
      <c r="AW47" s="153"/>
      <c r="AX47" s="153"/>
      <c r="AY47" s="153"/>
      <c r="AZ47" s="153"/>
      <c r="BA47" s="153"/>
      <c r="BB47" s="153"/>
      <c r="BC47" s="153"/>
      <c r="BD47" s="153"/>
      <c r="BE47" s="153"/>
      <c r="BF47" s="153"/>
      <c r="BG47" s="153"/>
      <c r="BH47" s="153"/>
      <c r="BI47" s="153"/>
      <c r="BJ47" s="153"/>
      <c r="BK47" s="153"/>
      <c r="BL47" s="153"/>
      <c r="BM47" s="153"/>
      <c r="BN47" s="153"/>
      <c r="BO47" s="81"/>
    </row>
    <row r="48" customHeight="1" spans="1:67">
      <c r="A48" s="148"/>
      <c r="B48" s="153"/>
      <c r="C48" s="153"/>
      <c r="D48" s="153"/>
      <c r="E48" s="153"/>
      <c r="F48" s="153"/>
      <c r="G48" s="153"/>
      <c r="H48" s="153"/>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c r="AO48" s="153"/>
      <c r="AP48" s="153"/>
      <c r="AQ48" s="153"/>
      <c r="AR48" s="153"/>
      <c r="AS48" s="153"/>
      <c r="AT48" s="153"/>
      <c r="AU48" s="153"/>
      <c r="AV48" s="153"/>
      <c r="AW48" s="153"/>
      <c r="AX48" s="153"/>
      <c r="AY48" s="153"/>
      <c r="AZ48" s="153"/>
      <c r="BA48" s="153"/>
      <c r="BB48" s="153"/>
      <c r="BC48" s="153"/>
      <c r="BD48" s="153"/>
      <c r="BE48" s="153"/>
      <c r="BF48" s="153"/>
      <c r="BG48" s="153"/>
      <c r="BH48" s="153"/>
      <c r="BI48" s="153"/>
      <c r="BJ48" s="153"/>
      <c r="BK48" s="153"/>
      <c r="BL48" s="153"/>
      <c r="BM48" s="153"/>
      <c r="BN48" s="153"/>
      <c r="BO48" s="81"/>
    </row>
    <row r="49" customHeight="1" spans="1:67">
      <c r="A49" s="148"/>
      <c r="B49" s="154">
        <v>9</v>
      </c>
      <c r="C49" s="154"/>
      <c r="D49" s="154" t="str">
        <f>INDEX(date!$C$38:$K$38,MATCH(角色表!$X$3,date!$C$3:$K$3,0))</f>
        <v>不适用</v>
      </c>
      <c r="E49" s="154"/>
      <c r="F49" s="154"/>
      <c r="G49" s="154"/>
      <c r="H49" s="154"/>
      <c r="I49" s="154"/>
      <c r="J49" s="154"/>
      <c r="K49" s="154"/>
      <c r="L49" s="154"/>
      <c r="M49" s="154"/>
      <c r="N49" s="154"/>
      <c r="O49" s="154"/>
      <c r="P49" s="161"/>
      <c r="Q49" s="161"/>
      <c r="R49" s="161"/>
      <c r="S49" s="161"/>
      <c r="T49" s="161"/>
      <c r="U49" s="161"/>
      <c r="V49" s="161"/>
      <c r="W49" s="161"/>
      <c r="X49" s="161"/>
      <c r="Y49" s="161"/>
      <c r="Z49" s="161"/>
      <c r="AA49" s="161"/>
      <c r="AB49" s="161"/>
      <c r="AC49" s="161"/>
      <c r="AD49" s="161"/>
      <c r="AE49" s="161"/>
      <c r="AF49" s="161"/>
      <c r="AG49" s="161"/>
      <c r="AH49" s="161"/>
      <c r="AI49" s="161"/>
      <c r="AJ49" s="161"/>
      <c r="AK49" s="161"/>
      <c r="AL49" s="161"/>
      <c r="AM49" s="161"/>
      <c r="AN49" s="161"/>
      <c r="AO49" s="161"/>
      <c r="AP49" s="161"/>
      <c r="AQ49" s="161"/>
      <c r="AR49" s="161"/>
      <c r="AS49" s="161"/>
      <c r="AT49" s="161"/>
      <c r="AU49" s="164" t="str">
        <f>INDEX(date!$C$39:$K$39,MATCH(角色表!$X$3,date!$C$3:$K$3,0))</f>
        <v>不适用</v>
      </c>
      <c r="AV49" s="165"/>
      <c r="AW49" s="165"/>
      <c r="AX49" s="165"/>
      <c r="AY49" s="165"/>
      <c r="AZ49" s="165"/>
      <c r="BA49" s="165"/>
      <c r="BB49" s="165"/>
      <c r="BC49" s="165"/>
      <c r="BD49" s="165"/>
      <c r="BE49" s="165"/>
      <c r="BF49" s="165"/>
      <c r="BG49" s="165"/>
      <c r="BH49" s="165"/>
      <c r="BI49" s="165"/>
      <c r="BJ49" s="165"/>
      <c r="BK49" s="165"/>
      <c r="BL49" s="165"/>
      <c r="BM49" s="165"/>
      <c r="BN49" s="165"/>
      <c r="BO49" s="81"/>
    </row>
    <row r="50" customHeight="1" spans="1:67">
      <c r="A50" s="148"/>
      <c r="B50" s="154"/>
      <c r="C50" s="154"/>
      <c r="D50" s="154"/>
      <c r="E50" s="154"/>
      <c r="F50" s="154"/>
      <c r="G50" s="154"/>
      <c r="H50" s="154"/>
      <c r="I50" s="154"/>
      <c r="J50" s="154"/>
      <c r="K50" s="154"/>
      <c r="L50" s="154"/>
      <c r="M50" s="154"/>
      <c r="N50" s="154"/>
      <c r="O50" s="154"/>
      <c r="P50" s="161"/>
      <c r="Q50" s="161"/>
      <c r="R50" s="161"/>
      <c r="S50" s="161"/>
      <c r="T50" s="161"/>
      <c r="U50" s="161"/>
      <c r="V50" s="161"/>
      <c r="W50" s="161"/>
      <c r="X50" s="161"/>
      <c r="Y50" s="161"/>
      <c r="Z50" s="161"/>
      <c r="AA50" s="161"/>
      <c r="AB50" s="161"/>
      <c r="AC50" s="161"/>
      <c r="AD50" s="161"/>
      <c r="AE50" s="161"/>
      <c r="AF50" s="161"/>
      <c r="AG50" s="161"/>
      <c r="AH50" s="161"/>
      <c r="AI50" s="161"/>
      <c r="AJ50" s="161"/>
      <c r="AK50" s="161"/>
      <c r="AL50" s="161"/>
      <c r="AM50" s="161"/>
      <c r="AN50" s="161"/>
      <c r="AO50" s="161"/>
      <c r="AP50" s="161"/>
      <c r="AQ50" s="161"/>
      <c r="AR50" s="161"/>
      <c r="AS50" s="161"/>
      <c r="AT50" s="161"/>
      <c r="AU50" s="165"/>
      <c r="AV50" s="165"/>
      <c r="AW50" s="165"/>
      <c r="AX50" s="165"/>
      <c r="AY50" s="165"/>
      <c r="AZ50" s="165"/>
      <c r="BA50" s="165"/>
      <c r="BB50" s="165"/>
      <c r="BC50" s="165"/>
      <c r="BD50" s="165"/>
      <c r="BE50" s="165"/>
      <c r="BF50" s="165"/>
      <c r="BG50" s="165"/>
      <c r="BH50" s="165"/>
      <c r="BI50" s="165"/>
      <c r="BJ50" s="165"/>
      <c r="BK50" s="165"/>
      <c r="BL50" s="165"/>
      <c r="BM50" s="165"/>
      <c r="BN50" s="165"/>
      <c r="BO50" s="81"/>
    </row>
    <row r="51" customHeight="1" spans="1:67">
      <c r="A51" s="148"/>
      <c r="B51" s="154"/>
      <c r="C51" s="154"/>
      <c r="D51" s="154"/>
      <c r="E51" s="154"/>
      <c r="F51" s="154"/>
      <c r="G51" s="154"/>
      <c r="H51" s="154"/>
      <c r="I51" s="154"/>
      <c r="J51" s="154"/>
      <c r="K51" s="154"/>
      <c r="L51" s="154"/>
      <c r="M51" s="154"/>
      <c r="N51" s="154"/>
      <c r="O51" s="154"/>
      <c r="P51" s="161"/>
      <c r="Q51" s="161"/>
      <c r="R51" s="161"/>
      <c r="S51" s="161"/>
      <c r="T51" s="161"/>
      <c r="U51" s="161"/>
      <c r="V51" s="161"/>
      <c r="W51" s="161"/>
      <c r="X51" s="161"/>
      <c r="Y51" s="161"/>
      <c r="Z51" s="161"/>
      <c r="AA51" s="161"/>
      <c r="AB51" s="161"/>
      <c r="AC51" s="161"/>
      <c r="AD51" s="161"/>
      <c r="AE51" s="161"/>
      <c r="AF51" s="161"/>
      <c r="AG51" s="161"/>
      <c r="AH51" s="161"/>
      <c r="AI51" s="161"/>
      <c r="AJ51" s="161"/>
      <c r="AK51" s="161"/>
      <c r="AL51" s="161"/>
      <c r="AM51" s="161"/>
      <c r="AN51" s="161"/>
      <c r="AO51" s="161"/>
      <c r="AP51" s="161"/>
      <c r="AQ51" s="161"/>
      <c r="AR51" s="161"/>
      <c r="AS51" s="161"/>
      <c r="AT51" s="161"/>
      <c r="AU51" s="165"/>
      <c r="AV51" s="165"/>
      <c r="AW51" s="165"/>
      <c r="AX51" s="165"/>
      <c r="AY51" s="165"/>
      <c r="AZ51" s="165"/>
      <c r="BA51" s="165"/>
      <c r="BB51" s="165"/>
      <c r="BC51" s="165"/>
      <c r="BD51" s="165"/>
      <c r="BE51" s="165"/>
      <c r="BF51" s="165"/>
      <c r="BG51" s="165"/>
      <c r="BH51" s="165"/>
      <c r="BI51" s="165"/>
      <c r="BJ51" s="165"/>
      <c r="BK51" s="165"/>
      <c r="BL51" s="165"/>
      <c r="BM51" s="165"/>
      <c r="BN51" s="165"/>
      <c r="BO51" s="81"/>
    </row>
    <row r="52" customHeight="1" spans="1:67">
      <c r="A52" s="148"/>
      <c r="B52" s="154"/>
      <c r="C52" s="154"/>
      <c r="D52" s="154"/>
      <c r="E52" s="154"/>
      <c r="F52" s="154"/>
      <c r="G52" s="154"/>
      <c r="H52" s="154"/>
      <c r="I52" s="154"/>
      <c r="J52" s="154"/>
      <c r="K52" s="154"/>
      <c r="L52" s="154"/>
      <c r="M52" s="154"/>
      <c r="N52" s="154"/>
      <c r="O52" s="154"/>
      <c r="P52" s="161"/>
      <c r="Q52" s="161"/>
      <c r="R52" s="161"/>
      <c r="S52" s="161"/>
      <c r="T52" s="161"/>
      <c r="U52" s="161"/>
      <c r="V52" s="161"/>
      <c r="W52" s="161"/>
      <c r="X52" s="161"/>
      <c r="Y52" s="161"/>
      <c r="Z52" s="161"/>
      <c r="AA52" s="161"/>
      <c r="AB52" s="161"/>
      <c r="AC52" s="161"/>
      <c r="AD52" s="161"/>
      <c r="AE52" s="161"/>
      <c r="AF52" s="161"/>
      <c r="AG52" s="161"/>
      <c r="AH52" s="161"/>
      <c r="AI52" s="161"/>
      <c r="AJ52" s="161"/>
      <c r="AK52" s="161"/>
      <c r="AL52" s="161"/>
      <c r="AM52" s="161"/>
      <c r="AN52" s="161"/>
      <c r="AO52" s="161"/>
      <c r="AP52" s="161"/>
      <c r="AQ52" s="161"/>
      <c r="AR52" s="161"/>
      <c r="AS52" s="161"/>
      <c r="AT52" s="161"/>
      <c r="AU52" s="165"/>
      <c r="AV52" s="165"/>
      <c r="AW52" s="165"/>
      <c r="AX52" s="165"/>
      <c r="AY52" s="165"/>
      <c r="AZ52" s="165"/>
      <c r="BA52" s="165"/>
      <c r="BB52" s="165"/>
      <c r="BC52" s="165"/>
      <c r="BD52" s="165"/>
      <c r="BE52" s="165"/>
      <c r="BF52" s="165"/>
      <c r="BG52" s="165"/>
      <c r="BH52" s="165"/>
      <c r="BI52" s="165"/>
      <c r="BJ52" s="165"/>
      <c r="BK52" s="165"/>
      <c r="BL52" s="165"/>
      <c r="BM52" s="165"/>
      <c r="BN52" s="165"/>
      <c r="BO52" s="81"/>
    </row>
    <row r="53" customHeight="1" spans="1:67">
      <c r="A53" s="148"/>
      <c r="B53" s="154"/>
      <c r="C53" s="154"/>
      <c r="D53" s="154"/>
      <c r="E53" s="154"/>
      <c r="F53" s="154"/>
      <c r="G53" s="154"/>
      <c r="H53" s="154"/>
      <c r="I53" s="154"/>
      <c r="J53" s="154"/>
      <c r="K53" s="154"/>
      <c r="L53" s="154"/>
      <c r="M53" s="154"/>
      <c r="N53" s="154"/>
      <c r="O53" s="154"/>
      <c r="P53" s="161"/>
      <c r="Q53" s="161"/>
      <c r="R53" s="161"/>
      <c r="S53" s="161"/>
      <c r="T53" s="161"/>
      <c r="U53" s="161"/>
      <c r="V53" s="161"/>
      <c r="W53" s="161"/>
      <c r="X53" s="161"/>
      <c r="Y53" s="161"/>
      <c r="Z53" s="161"/>
      <c r="AA53" s="161"/>
      <c r="AB53" s="161"/>
      <c r="AC53" s="161"/>
      <c r="AD53" s="161"/>
      <c r="AE53" s="161"/>
      <c r="AF53" s="161"/>
      <c r="AG53" s="161"/>
      <c r="AH53" s="161"/>
      <c r="AI53" s="161"/>
      <c r="AJ53" s="161"/>
      <c r="AK53" s="161"/>
      <c r="AL53" s="161"/>
      <c r="AM53" s="161"/>
      <c r="AN53" s="161"/>
      <c r="AO53" s="161"/>
      <c r="AP53" s="161"/>
      <c r="AQ53" s="161"/>
      <c r="AR53" s="161"/>
      <c r="AS53" s="161"/>
      <c r="AT53" s="161"/>
      <c r="AU53" s="165"/>
      <c r="AV53" s="165"/>
      <c r="AW53" s="165"/>
      <c r="AX53" s="165"/>
      <c r="AY53" s="165"/>
      <c r="AZ53" s="165"/>
      <c r="BA53" s="165"/>
      <c r="BB53" s="165"/>
      <c r="BC53" s="165"/>
      <c r="BD53" s="165"/>
      <c r="BE53" s="165"/>
      <c r="BF53" s="165"/>
      <c r="BG53" s="165"/>
      <c r="BH53" s="165"/>
      <c r="BI53" s="165"/>
      <c r="BJ53" s="165"/>
      <c r="BK53" s="165"/>
      <c r="BL53" s="165"/>
      <c r="BM53" s="165"/>
      <c r="BN53" s="165"/>
      <c r="BO53" s="81"/>
    </row>
    <row r="54" customHeight="1" spans="1:67">
      <c r="A54" s="148"/>
      <c r="B54" s="155" t="s">
        <v>214</v>
      </c>
      <c r="C54" s="155"/>
      <c r="D54" s="155"/>
      <c r="E54" s="155"/>
      <c r="F54" s="155"/>
      <c r="G54" s="155"/>
      <c r="H54" s="155"/>
      <c r="I54" s="155"/>
      <c r="J54" s="155"/>
      <c r="K54" s="155"/>
      <c r="L54" s="155"/>
      <c r="M54" s="155"/>
      <c r="N54" s="155"/>
      <c r="O54" s="155"/>
      <c r="P54" s="155"/>
      <c r="Q54" s="155"/>
      <c r="R54" s="155"/>
      <c r="S54" s="155"/>
      <c r="T54" s="155"/>
      <c r="U54" s="155"/>
      <c r="V54" s="155"/>
      <c r="W54" s="155"/>
      <c r="X54" s="155"/>
      <c r="Y54" s="155"/>
      <c r="Z54" s="155"/>
      <c r="AA54" s="155"/>
      <c r="AB54" s="155"/>
      <c r="AC54" s="155"/>
      <c r="AD54" s="155"/>
      <c r="AE54" s="155"/>
      <c r="AF54" s="155"/>
      <c r="AG54" s="155"/>
      <c r="AH54" s="155"/>
      <c r="AI54" s="155"/>
      <c r="AJ54" s="155"/>
      <c r="AK54" s="155"/>
      <c r="AL54" s="155"/>
      <c r="AM54" s="155"/>
      <c r="AN54" s="155"/>
      <c r="AO54" s="155"/>
      <c r="AP54" s="155"/>
      <c r="AQ54" s="155"/>
      <c r="AR54" s="155"/>
      <c r="AS54" s="155"/>
      <c r="AT54" s="155"/>
      <c r="AU54" s="155"/>
      <c r="AV54" s="155"/>
      <c r="AW54" s="155"/>
      <c r="AX54" s="155"/>
      <c r="AY54" s="155"/>
      <c r="AZ54" s="155"/>
      <c r="BA54" s="155"/>
      <c r="BB54" s="155"/>
      <c r="BC54" s="155"/>
      <c r="BD54" s="155"/>
      <c r="BE54" s="155"/>
      <c r="BF54" s="155"/>
      <c r="BG54" s="155"/>
      <c r="BH54" s="155"/>
      <c r="BI54" s="155"/>
      <c r="BJ54" s="155"/>
      <c r="BK54" s="155"/>
      <c r="BL54" s="155"/>
      <c r="BM54" s="155"/>
      <c r="BN54" s="155"/>
      <c r="BO54" s="81"/>
    </row>
    <row r="55" customHeight="1" spans="1:67">
      <c r="A55" s="148"/>
      <c r="B55" s="155"/>
      <c r="C55" s="155"/>
      <c r="D55" s="155"/>
      <c r="E55" s="155"/>
      <c r="F55" s="155"/>
      <c r="G55" s="155"/>
      <c r="H55" s="155"/>
      <c r="I55" s="155"/>
      <c r="J55" s="155"/>
      <c r="K55" s="155"/>
      <c r="L55" s="155"/>
      <c r="M55" s="155"/>
      <c r="N55" s="155"/>
      <c r="O55" s="155"/>
      <c r="P55" s="155"/>
      <c r="Q55" s="155"/>
      <c r="R55" s="155"/>
      <c r="S55" s="155"/>
      <c r="T55" s="155"/>
      <c r="U55" s="155"/>
      <c r="V55" s="155"/>
      <c r="W55" s="155"/>
      <c r="X55" s="155"/>
      <c r="Y55" s="155"/>
      <c r="Z55" s="155"/>
      <c r="AA55" s="155"/>
      <c r="AB55" s="155"/>
      <c r="AC55" s="155"/>
      <c r="AD55" s="155"/>
      <c r="AE55" s="155"/>
      <c r="AF55" s="155"/>
      <c r="AG55" s="155"/>
      <c r="AH55" s="155"/>
      <c r="AI55" s="155"/>
      <c r="AJ55" s="155"/>
      <c r="AK55" s="155"/>
      <c r="AL55" s="155"/>
      <c r="AM55" s="155"/>
      <c r="AN55" s="155"/>
      <c r="AO55" s="155"/>
      <c r="AP55" s="155"/>
      <c r="AQ55" s="155"/>
      <c r="AR55" s="155"/>
      <c r="AS55" s="155"/>
      <c r="AT55" s="155"/>
      <c r="AU55" s="155"/>
      <c r="AV55" s="155"/>
      <c r="AW55" s="155"/>
      <c r="AX55" s="155"/>
      <c r="AY55" s="155"/>
      <c r="AZ55" s="155"/>
      <c r="BA55" s="155"/>
      <c r="BB55" s="155"/>
      <c r="BC55" s="155"/>
      <c r="BD55" s="155"/>
      <c r="BE55" s="155"/>
      <c r="BF55" s="155"/>
      <c r="BG55" s="155"/>
      <c r="BH55" s="155"/>
      <c r="BI55" s="155"/>
      <c r="BJ55" s="155"/>
      <c r="BK55" s="155"/>
      <c r="BL55" s="155"/>
      <c r="BM55" s="155"/>
      <c r="BN55" s="155"/>
      <c r="BO55" s="81"/>
    </row>
    <row r="56" customHeight="1" spans="1:67">
      <c r="A56" s="148"/>
      <c r="B56" s="156">
        <v>10</v>
      </c>
      <c r="C56" s="156"/>
      <c r="D56" s="157" t="str">
        <f>INDEX(date!$C$49:$K$49,MATCH(角色表!$X$7,date!$C$41:$K$41,0))</f>
        <v>是什么让你决定在“另一个世界”开始生活？</v>
      </c>
      <c r="E56" s="157"/>
      <c r="F56" s="157"/>
      <c r="G56" s="157"/>
      <c r="H56" s="157"/>
      <c r="I56" s="157"/>
      <c r="J56" s="157"/>
      <c r="K56" s="157"/>
      <c r="L56" s="157"/>
      <c r="M56" s="157"/>
      <c r="N56" s="157"/>
      <c r="O56" s="157"/>
      <c r="P56" s="162"/>
      <c r="Q56" s="162"/>
      <c r="R56" s="162"/>
      <c r="S56" s="162"/>
      <c r="T56" s="162"/>
      <c r="U56" s="162"/>
      <c r="V56" s="162"/>
      <c r="W56" s="162"/>
      <c r="X56" s="162"/>
      <c r="Y56" s="162"/>
      <c r="Z56" s="162"/>
      <c r="AA56" s="162"/>
      <c r="AB56" s="162"/>
      <c r="AC56" s="162"/>
      <c r="AD56" s="162"/>
      <c r="AE56" s="162"/>
      <c r="AF56" s="162"/>
      <c r="AG56" s="162"/>
      <c r="AH56" s="162"/>
      <c r="AI56" s="162"/>
      <c r="AJ56" s="162"/>
      <c r="AK56" s="162"/>
      <c r="AL56" s="162"/>
      <c r="AM56" s="162"/>
      <c r="AN56" s="162"/>
      <c r="AO56" s="162"/>
      <c r="AP56" s="162"/>
      <c r="AQ56" s="162"/>
      <c r="AR56" s="162"/>
      <c r="AS56" s="162"/>
      <c r="AT56" s="162"/>
      <c r="AU56" s="157"/>
      <c r="AV56" s="157"/>
      <c r="AW56" s="157"/>
      <c r="AX56" s="157"/>
      <c r="AY56" s="157"/>
      <c r="AZ56" s="157"/>
      <c r="BA56" s="157"/>
      <c r="BB56" s="157"/>
      <c r="BC56" s="157"/>
      <c r="BD56" s="157"/>
      <c r="BE56" s="157"/>
      <c r="BF56" s="157"/>
      <c r="BG56" s="157"/>
      <c r="BH56" s="157"/>
      <c r="BI56" s="157"/>
      <c r="BJ56" s="157"/>
      <c r="BK56" s="157"/>
      <c r="BL56" s="157"/>
      <c r="BM56" s="157"/>
      <c r="BN56" s="157"/>
      <c r="BO56" s="81"/>
    </row>
    <row r="57" customHeight="1" spans="1:67">
      <c r="A57" s="148"/>
      <c r="B57" s="156"/>
      <c r="C57" s="156"/>
      <c r="D57" s="157"/>
      <c r="E57" s="157"/>
      <c r="F57" s="157"/>
      <c r="G57" s="157"/>
      <c r="H57" s="157"/>
      <c r="I57" s="157"/>
      <c r="J57" s="157"/>
      <c r="K57" s="157"/>
      <c r="L57" s="157"/>
      <c r="M57" s="157"/>
      <c r="N57" s="157"/>
      <c r="O57" s="157"/>
      <c r="P57" s="162"/>
      <c r="Q57" s="162"/>
      <c r="R57" s="162"/>
      <c r="S57" s="162"/>
      <c r="T57" s="162"/>
      <c r="U57" s="162"/>
      <c r="V57" s="162"/>
      <c r="W57" s="162"/>
      <c r="X57" s="162"/>
      <c r="Y57" s="162"/>
      <c r="Z57" s="162"/>
      <c r="AA57" s="162"/>
      <c r="AB57" s="162"/>
      <c r="AC57" s="162"/>
      <c r="AD57" s="162"/>
      <c r="AE57" s="162"/>
      <c r="AF57" s="162"/>
      <c r="AG57" s="162"/>
      <c r="AH57" s="162"/>
      <c r="AI57" s="162"/>
      <c r="AJ57" s="162"/>
      <c r="AK57" s="162"/>
      <c r="AL57" s="162"/>
      <c r="AM57" s="162"/>
      <c r="AN57" s="162"/>
      <c r="AO57" s="162"/>
      <c r="AP57" s="162"/>
      <c r="AQ57" s="162"/>
      <c r="AR57" s="162"/>
      <c r="AS57" s="162"/>
      <c r="AT57" s="162"/>
      <c r="AU57" s="157"/>
      <c r="AV57" s="157"/>
      <c r="AW57" s="157"/>
      <c r="AX57" s="157"/>
      <c r="AY57" s="157"/>
      <c r="AZ57" s="157"/>
      <c r="BA57" s="157"/>
      <c r="BB57" s="157"/>
      <c r="BC57" s="157"/>
      <c r="BD57" s="157"/>
      <c r="BE57" s="157"/>
      <c r="BF57" s="157"/>
      <c r="BG57" s="157"/>
      <c r="BH57" s="157"/>
      <c r="BI57" s="157"/>
      <c r="BJ57" s="157"/>
      <c r="BK57" s="157"/>
      <c r="BL57" s="157"/>
      <c r="BM57" s="157"/>
      <c r="BN57" s="157"/>
      <c r="BO57" s="81"/>
    </row>
    <row r="58" customHeight="1" spans="1:67">
      <c r="A58" s="148"/>
      <c r="B58" s="156"/>
      <c r="C58" s="156"/>
      <c r="D58" s="157"/>
      <c r="E58" s="157"/>
      <c r="F58" s="157"/>
      <c r="G58" s="157"/>
      <c r="H58" s="157"/>
      <c r="I58" s="157"/>
      <c r="J58" s="157"/>
      <c r="K58" s="157"/>
      <c r="L58" s="157"/>
      <c r="M58" s="157"/>
      <c r="N58" s="157"/>
      <c r="O58" s="157"/>
      <c r="P58" s="162"/>
      <c r="Q58" s="162"/>
      <c r="R58" s="162"/>
      <c r="S58" s="162"/>
      <c r="T58" s="162"/>
      <c r="U58" s="162"/>
      <c r="V58" s="162"/>
      <c r="W58" s="162"/>
      <c r="X58" s="162"/>
      <c r="Y58" s="162"/>
      <c r="Z58" s="162"/>
      <c r="AA58" s="162"/>
      <c r="AB58" s="162"/>
      <c r="AC58" s="162"/>
      <c r="AD58" s="162"/>
      <c r="AE58" s="162"/>
      <c r="AF58" s="162"/>
      <c r="AG58" s="162"/>
      <c r="AH58" s="162"/>
      <c r="AI58" s="162"/>
      <c r="AJ58" s="162"/>
      <c r="AK58" s="162"/>
      <c r="AL58" s="162"/>
      <c r="AM58" s="162"/>
      <c r="AN58" s="162"/>
      <c r="AO58" s="162"/>
      <c r="AP58" s="162"/>
      <c r="AQ58" s="162"/>
      <c r="AR58" s="162"/>
      <c r="AS58" s="162"/>
      <c r="AT58" s="162"/>
      <c r="AU58" s="157"/>
      <c r="AV58" s="157"/>
      <c r="AW58" s="157"/>
      <c r="AX58" s="157"/>
      <c r="AY58" s="157"/>
      <c r="AZ58" s="157"/>
      <c r="BA58" s="157"/>
      <c r="BB58" s="157"/>
      <c r="BC58" s="157"/>
      <c r="BD58" s="157"/>
      <c r="BE58" s="157"/>
      <c r="BF58" s="157"/>
      <c r="BG58" s="157"/>
      <c r="BH58" s="157"/>
      <c r="BI58" s="157"/>
      <c r="BJ58" s="157"/>
      <c r="BK58" s="157"/>
      <c r="BL58" s="157"/>
      <c r="BM58" s="157"/>
      <c r="BN58" s="157"/>
      <c r="BO58" s="81"/>
    </row>
    <row r="59" customHeight="1" spans="1:67">
      <c r="A59" s="148"/>
      <c r="B59" s="156"/>
      <c r="C59" s="156"/>
      <c r="D59" s="157"/>
      <c r="E59" s="157"/>
      <c r="F59" s="157"/>
      <c r="G59" s="157"/>
      <c r="H59" s="157"/>
      <c r="I59" s="157"/>
      <c r="J59" s="157"/>
      <c r="K59" s="157"/>
      <c r="L59" s="157"/>
      <c r="M59" s="157"/>
      <c r="N59" s="157"/>
      <c r="O59" s="157"/>
      <c r="P59" s="162"/>
      <c r="Q59" s="162"/>
      <c r="R59" s="162"/>
      <c r="S59" s="162"/>
      <c r="T59" s="162"/>
      <c r="U59" s="162"/>
      <c r="V59" s="162"/>
      <c r="W59" s="162"/>
      <c r="X59" s="162"/>
      <c r="Y59" s="162"/>
      <c r="Z59" s="162"/>
      <c r="AA59" s="162"/>
      <c r="AB59" s="162"/>
      <c r="AC59" s="162"/>
      <c r="AD59" s="162"/>
      <c r="AE59" s="162"/>
      <c r="AF59" s="162"/>
      <c r="AG59" s="162"/>
      <c r="AH59" s="162"/>
      <c r="AI59" s="162"/>
      <c r="AJ59" s="162"/>
      <c r="AK59" s="162"/>
      <c r="AL59" s="162"/>
      <c r="AM59" s="162"/>
      <c r="AN59" s="162"/>
      <c r="AO59" s="162"/>
      <c r="AP59" s="162"/>
      <c r="AQ59" s="162"/>
      <c r="AR59" s="162"/>
      <c r="AS59" s="162"/>
      <c r="AT59" s="162"/>
      <c r="AU59" s="157"/>
      <c r="AV59" s="157"/>
      <c r="AW59" s="157"/>
      <c r="AX59" s="157"/>
      <c r="AY59" s="157"/>
      <c r="AZ59" s="157"/>
      <c r="BA59" s="157"/>
      <c r="BB59" s="157"/>
      <c r="BC59" s="157"/>
      <c r="BD59" s="157"/>
      <c r="BE59" s="157"/>
      <c r="BF59" s="157"/>
      <c r="BG59" s="157"/>
      <c r="BH59" s="157"/>
      <c r="BI59" s="157"/>
      <c r="BJ59" s="157"/>
      <c r="BK59" s="157"/>
      <c r="BL59" s="157"/>
      <c r="BM59" s="157"/>
      <c r="BN59" s="157"/>
      <c r="BO59" s="81"/>
    </row>
    <row r="60" customHeight="1" spans="1:67">
      <c r="A60" s="148"/>
      <c r="B60" s="156"/>
      <c r="C60" s="156"/>
      <c r="D60" s="157"/>
      <c r="E60" s="157"/>
      <c r="F60" s="157"/>
      <c r="G60" s="157"/>
      <c r="H60" s="157"/>
      <c r="I60" s="157"/>
      <c r="J60" s="157"/>
      <c r="K60" s="157"/>
      <c r="L60" s="157"/>
      <c r="M60" s="157"/>
      <c r="N60" s="157"/>
      <c r="O60" s="157"/>
      <c r="P60" s="162"/>
      <c r="Q60" s="162"/>
      <c r="R60" s="162"/>
      <c r="S60" s="162"/>
      <c r="T60" s="162"/>
      <c r="U60" s="162"/>
      <c r="V60" s="162"/>
      <c r="W60" s="162"/>
      <c r="X60" s="162"/>
      <c r="Y60" s="162"/>
      <c r="Z60" s="162"/>
      <c r="AA60" s="162"/>
      <c r="AB60" s="162"/>
      <c r="AC60" s="162"/>
      <c r="AD60" s="162"/>
      <c r="AE60" s="162"/>
      <c r="AF60" s="162"/>
      <c r="AG60" s="162"/>
      <c r="AH60" s="162"/>
      <c r="AI60" s="162"/>
      <c r="AJ60" s="162"/>
      <c r="AK60" s="162"/>
      <c r="AL60" s="162"/>
      <c r="AM60" s="162"/>
      <c r="AN60" s="162"/>
      <c r="AO60" s="162"/>
      <c r="AP60" s="162"/>
      <c r="AQ60" s="162"/>
      <c r="AR60" s="162"/>
      <c r="AS60" s="162"/>
      <c r="AT60" s="162"/>
      <c r="AU60" s="157"/>
      <c r="AV60" s="157"/>
      <c r="AW60" s="157"/>
      <c r="AX60" s="157"/>
      <c r="AY60" s="157"/>
      <c r="AZ60" s="157"/>
      <c r="BA60" s="157"/>
      <c r="BB60" s="157"/>
      <c r="BC60" s="157"/>
      <c r="BD60" s="157"/>
      <c r="BE60" s="157"/>
      <c r="BF60" s="157"/>
      <c r="BG60" s="157"/>
      <c r="BH60" s="157"/>
      <c r="BI60" s="157"/>
      <c r="BJ60" s="157"/>
      <c r="BK60" s="157"/>
      <c r="BL60" s="157"/>
      <c r="BM60" s="157"/>
      <c r="BN60" s="157"/>
      <c r="BO60" s="81"/>
    </row>
    <row r="61" customHeight="1" spans="1:67">
      <c r="A61" s="148"/>
      <c r="B61" s="151">
        <v>11</v>
      </c>
      <c r="C61" s="151"/>
      <c r="D61" s="158" t="str">
        <f>INDEX(date!$C$50:$K$50,MATCH(角色表!$X$7,date!$C$41:$K$41,0))</f>
        <v>如果你放松了警惕，你的朋友可能遭遇的最糟糕后果是什么？</v>
      </c>
      <c r="E61" s="158"/>
      <c r="F61" s="158"/>
      <c r="G61" s="158"/>
      <c r="H61" s="158"/>
      <c r="I61" s="158"/>
      <c r="J61" s="158"/>
      <c r="K61" s="158"/>
      <c r="L61" s="158"/>
      <c r="M61" s="158"/>
      <c r="N61" s="158"/>
      <c r="O61" s="158"/>
      <c r="P61" s="159"/>
      <c r="Q61" s="159"/>
      <c r="R61" s="159"/>
      <c r="S61" s="159"/>
      <c r="T61" s="159"/>
      <c r="U61" s="159"/>
      <c r="V61" s="159"/>
      <c r="W61" s="159"/>
      <c r="X61" s="159"/>
      <c r="Y61" s="159"/>
      <c r="Z61" s="159"/>
      <c r="AA61" s="159"/>
      <c r="AB61" s="159"/>
      <c r="AC61" s="159"/>
      <c r="AD61" s="159"/>
      <c r="AE61" s="159"/>
      <c r="AF61" s="159"/>
      <c r="AG61" s="159"/>
      <c r="AH61" s="159"/>
      <c r="AI61" s="159"/>
      <c r="AJ61" s="159"/>
      <c r="AK61" s="159"/>
      <c r="AL61" s="159"/>
      <c r="AM61" s="159"/>
      <c r="AN61" s="159"/>
      <c r="AO61" s="159"/>
      <c r="AP61" s="159"/>
      <c r="AQ61" s="159"/>
      <c r="AR61" s="159"/>
      <c r="AS61" s="159"/>
      <c r="AT61" s="159"/>
      <c r="AU61" s="158"/>
      <c r="AV61" s="158"/>
      <c r="AW61" s="158"/>
      <c r="AX61" s="158"/>
      <c r="AY61" s="158"/>
      <c r="AZ61" s="158"/>
      <c r="BA61" s="158"/>
      <c r="BB61" s="158"/>
      <c r="BC61" s="158"/>
      <c r="BD61" s="158"/>
      <c r="BE61" s="158"/>
      <c r="BF61" s="158"/>
      <c r="BG61" s="158"/>
      <c r="BH61" s="158"/>
      <c r="BI61" s="158"/>
      <c r="BJ61" s="158"/>
      <c r="BK61" s="158"/>
      <c r="BL61" s="158"/>
      <c r="BM61" s="158"/>
      <c r="BN61" s="158"/>
      <c r="BO61" s="81"/>
    </row>
    <row r="62" customHeight="1" spans="1:67">
      <c r="A62" s="148"/>
      <c r="B62" s="151"/>
      <c r="C62" s="151"/>
      <c r="D62" s="158"/>
      <c r="E62" s="158"/>
      <c r="F62" s="158"/>
      <c r="G62" s="158"/>
      <c r="H62" s="158"/>
      <c r="I62" s="158"/>
      <c r="J62" s="158"/>
      <c r="K62" s="158"/>
      <c r="L62" s="158"/>
      <c r="M62" s="158"/>
      <c r="N62" s="158"/>
      <c r="O62" s="158"/>
      <c r="P62" s="159"/>
      <c r="Q62" s="159"/>
      <c r="R62" s="159"/>
      <c r="S62" s="159"/>
      <c r="T62" s="159"/>
      <c r="U62" s="159"/>
      <c r="V62" s="159"/>
      <c r="W62" s="159"/>
      <c r="X62" s="159"/>
      <c r="Y62" s="159"/>
      <c r="Z62" s="159"/>
      <c r="AA62" s="159"/>
      <c r="AB62" s="159"/>
      <c r="AC62" s="159"/>
      <c r="AD62" s="159"/>
      <c r="AE62" s="159"/>
      <c r="AF62" s="159"/>
      <c r="AG62" s="159"/>
      <c r="AH62" s="159"/>
      <c r="AI62" s="159"/>
      <c r="AJ62" s="159"/>
      <c r="AK62" s="159"/>
      <c r="AL62" s="159"/>
      <c r="AM62" s="159"/>
      <c r="AN62" s="159"/>
      <c r="AO62" s="159"/>
      <c r="AP62" s="159"/>
      <c r="AQ62" s="159"/>
      <c r="AR62" s="159"/>
      <c r="AS62" s="159"/>
      <c r="AT62" s="159"/>
      <c r="AU62" s="158"/>
      <c r="AV62" s="158"/>
      <c r="AW62" s="158"/>
      <c r="AX62" s="158"/>
      <c r="AY62" s="158"/>
      <c r="AZ62" s="158"/>
      <c r="BA62" s="158"/>
      <c r="BB62" s="158"/>
      <c r="BC62" s="158"/>
      <c r="BD62" s="158"/>
      <c r="BE62" s="158"/>
      <c r="BF62" s="158"/>
      <c r="BG62" s="158"/>
      <c r="BH62" s="158"/>
      <c r="BI62" s="158"/>
      <c r="BJ62" s="158"/>
      <c r="BK62" s="158"/>
      <c r="BL62" s="158"/>
      <c r="BM62" s="158"/>
      <c r="BN62" s="158"/>
      <c r="BO62" s="81"/>
    </row>
    <row r="63" customHeight="1" spans="1:67">
      <c r="A63" s="148"/>
      <c r="B63" s="151"/>
      <c r="C63" s="151"/>
      <c r="D63" s="158"/>
      <c r="E63" s="158"/>
      <c r="F63" s="158"/>
      <c r="G63" s="158"/>
      <c r="H63" s="158"/>
      <c r="I63" s="158"/>
      <c r="J63" s="158"/>
      <c r="K63" s="158"/>
      <c r="L63" s="158"/>
      <c r="M63" s="158"/>
      <c r="N63" s="158"/>
      <c r="O63" s="158"/>
      <c r="P63" s="159"/>
      <c r="Q63" s="159"/>
      <c r="R63" s="159"/>
      <c r="S63" s="159"/>
      <c r="T63" s="159"/>
      <c r="U63" s="159"/>
      <c r="V63" s="159"/>
      <c r="W63" s="159"/>
      <c r="X63" s="159"/>
      <c r="Y63" s="159"/>
      <c r="Z63" s="159"/>
      <c r="AA63" s="159"/>
      <c r="AB63" s="159"/>
      <c r="AC63" s="159"/>
      <c r="AD63" s="159"/>
      <c r="AE63" s="159"/>
      <c r="AF63" s="159"/>
      <c r="AG63" s="159"/>
      <c r="AH63" s="159"/>
      <c r="AI63" s="159"/>
      <c r="AJ63" s="159"/>
      <c r="AK63" s="159"/>
      <c r="AL63" s="159"/>
      <c r="AM63" s="159"/>
      <c r="AN63" s="159"/>
      <c r="AO63" s="159"/>
      <c r="AP63" s="159"/>
      <c r="AQ63" s="159"/>
      <c r="AR63" s="159"/>
      <c r="AS63" s="159"/>
      <c r="AT63" s="159"/>
      <c r="AU63" s="158"/>
      <c r="AV63" s="158"/>
      <c r="AW63" s="158"/>
      <c r="AX63" s="158"/>
      <c r="AY63" s="158"/>
      <c r="AZ63" s="158"/>
      <c r="BA63" s="158"/>
      <c r="BB63" s="158"/>
      <c r="BC63" s="158"/>
      <c r="BD63" s="158"/>
      <c r="BE63" s="158"/>
      <c r="BF63" s="158"/>
      <c r="BG63" s="158"/>
      <c r="BH63" s="158"/>
      <c r="BI63" s="158"/>
      <c r="BJ63" s="158"/>
      <c r="BK63" s="158"/>
      <c r="BL63" s="158"/>
      <c r="BM63" s="158"/>
      <c r="BN63" s="158"/>
      <c r="BO63" s="81"/>
    </row>
    <row r="64" customHeight="1" spans="1:67">
      <c r="A64" s="148"/>
      <c r="B64" s="151"/>
      <c r="C64" s="151"/>
      <c r="D64" s="158"/>
      <c r="E64" s="158"/>
      <c r="F64" s="158"/>
      <c r="G64" s="158"/>
      <c r="H64" s="158"/>
      <c r="I64" s="158"/>
      <c r="J64" s="158"/>
      <c r="K64" s="158"/>
      <c r="L64" s="158"/>
      <c r="M64" s="158"/>
      <c r="N64" s="158"/>
      <c r="O64" s="158"/>
      <c r="P64" s="159"/>
      <c r="Q64" s="159"/>
      <c r="R64" s="159"/>
      <c r="S64" s="159"/>
      <c r="T64" s="159"/>
      <c r="U64" s="159"/>
      <c r="V64" s="159"/>
      <c r="W64" s="159"/>
      <c r="X64" s="159"/>
      <c r="Y64" s="159"/>
      <c r="Z64" s="159"/>
      <c r="AA64" s="159"/>
      <c r="AB64" s="159"/>
      <c r="AC64" s="159"/>
      <c r="AD64" s="159"/>
      <c r="AE64" s="159"/>
      <c r="AF64" s="159"/>
      <c r="AG64" s="159"/>
      <c r="AH64" s="159"/>
      <c r="AI64" s="159"/>
      <c r="AJ64" s="159"/>
      <c r="AK64" s="159"/>
      <c r="AL64" s="159"/>
      <c r="AM64" s="159"/>
      <c r="AN64" s="159"/>
      <c r="AO64" s="159"/>
      <c r="AP64" s="159"/>
      <c r="AQ64" s="159"/>
      <c r="AR64" s="159"/>
      <c r="AS64" s="159"/>
      <c r="AT64" s="159"/>
      <c r="AU64" s="158"/>
      <c r="AV64" s="158"/>
      <c r="AW64" s="158"/>
      <c r="AX64" s="158"/>
      <c r="AY64" s="158"/>
      <c r="AZ64" s="158"/>
      <c r="BA64" s="158"/>
      <c r="BB64" s="158"/>
      <c r="BC64" s="158"/>
      <c r="BD64" s="158"/>
      <c r="BE64" s="158"/>
      <c r="BF64" s="158"/>
      <c r="BG64" s="158"/>
      <c r="BH64" s="158"/>
      <c r="BI64" s="158"/>
      <c r="BJ64" s="158"/>
      <c r="BK64" s="158"/>
      <c r="BL64" s="158"/>
      <c r="BM64" s="158"/>
      <c r="BN64" s="158"/>
      <c r="BO64" s="81"/>
    </row>
    <row r="65" customHeight="1" spans="2:66">
      <c r="B65" s="151"/>
      <c r="C65" s="151"/>
      <c r="D65" s="158"/>
      <c r="E65" s="158"/>
      <c r="F65" s="158"/>
      <c r="G65" s="158"/>
      <c r="H65" s="158"/>
      <c r="I65" s="158"/>
      <c r="J65" s="158"/>
      <c r="K65" s="158"/>
      <c r="L65" s="158"/>
      <c r="M65" s="158"/>
      <c r="N65" s="158"/>
      <c r="O65" s="158"/>
      <c r="P65" s="159"/>
      <c r="Q65" s="159"/>
      <c r="R65" s="159"/>
      <c r="S65" s="159"/>
      <c r="T65" s="159"/>
      <c r="U65" s="159"/>
      <c r="V65" s="159"/>
      <c r="W65" s="159"/>
      <c r="X65" s="159"/>
      <c r="Y65" s="159"/>
      <c r="Z65" s="159"/>
      <c r="AA65" s="159"/>
      <c r="AB65" s="159"/>
      <c r="AC65" s="159"/>
      <c r="AD65" s="159"/>
      <c r="AE65" s="159"/>
      <c r="AF65" s="159"/>
      <c r="AG65" s="159"/>
      <c r="AH65" s="159"/>
      <c r="AI65" s="159"/>
      <c r="AJ65" s="159"/>
      <c r="AK65" s="159"/>
      <c r="AL65" s="159"/>
      <c r="AM65" s="159"/>
      <c r="AN65" s="159"/>
      <c r="AO65" s="159"/>
      <c r="AP65" s="159"/>
      <c r="AQ65" s="159"/>
      <c r="AR65" s="159"/>
      <c r="AS65" s="159"/>
      <c r="AT65" s="159"/>
      <c r="AU65" s="158"/>
      <c r="AV65" s="158"/>
      <c r="AW65" s="158"/>
      <c r="AX65" s="158"/>
      <c r="AY65" s="158"/>
      <c r="AZ65" s="158"/>
      <c r="BA65" s="158"/>
      <c r="BB65" s="158"/>
      <c r="BC65" s="158"/>
      <c r="BD65" s="158"/>
      <c r="BE65" s="158"/>
      <c r="BF65" s="158"/>
      <c r="BG65" s="158"/>
      <c r="BH65" s="158"/>
      <c r="BI65" s="158"/>
      <c r="BJ65" s="158"/>
      <c r="BK65" s="158"/>
      <c r="BL65" s="158"/>
      <c r="BM65" s="158"/>
      <c r="BN65" s="158"/>
    </row>
    <row r="66" customHeight="1" spans="2:66">
      <c r="B66" s="156">
        <v>12</v>
      </c>
      <c r="C66" s="156"/>
      <c r="D66" s="157" t="str">
        <f>INDEX(date!$C$51:$K$51,MATCH(角色表!$X$7,date!$C$41:$K$41,0))</f>
        <v>你最喜欢哪句成语或俚语？</v>
      </c>
      <c r="E66" s="157"/>
      <c r="F66" s="157"/>
      <c r="G66" s="157"/>
      <c r="H66" s="157"/>
      <c r="I66" s="157"/>
      <c r="J66" s="157"/>
      <c r="K66" s="157"/>
      <c r="L66" s="157"/>
      <c r="M66" s="157"/>
      <c r="N66" s="157"/>
      <c r="O66" s="157"/>
      <c r="P66" s="162"/>
      <c r="Q66" s="162"/>
      <c r="R66" s="162"/>
      <c r="S66" s="162"/>
      <c r="T66" s="162"/>
      <c r="U66" s="162"/>
      <c r="V66" s="162"/>
      <c r="W66" s="162"/>
      <c r="X66" s="162"/>
      <c r="Y66" s="162"/>
      <c r="Z66" s="162"/>
      <c r="AA66" s="162"/>
      <c r="AB66" s="162"/>
      <c r="AC66" s="162"/>
      <c r="AD66" s="162"/>
      <c r="AE66" s="162"/>
      <c r="AF66" s="162"/>
      <c r="AG66" s="162"/>
      <c r="AH66" s="162"/>
      <c r="AI66" s="162"/>
      <c r="AJ66" s="162"/>
      <c r="AK66" s="162"/>
      <c r="AL66" s="162"/>
      <c r="AM66" s="162"/>
      <c r="AN66" s="162"/>
      <c r="AO66" s="162"/>
      <c r="AP66" s="162"/>
      <c r="AQ66" s="162"/>
      <c r="AR66" s="162"/>
      <c r="AS66" s="162"/>
      <c r="AT66" s="162"/>
      <c r="AU66" s="157"/>
      <c r="AV66" s="157"/>
      <c r="AW66" s="157"/>
      <c r="AX66" s="157"/>
      <c r="AY66" s="157"/>
      <c r="AZ66" s="157"/>
      <c r="BA66" s="157"/>
      <c r="BB66" s="157"/>
      <c r="BC66" s="157"/>
      <c r="BD66" s="157"/>
      <c r="BE66" s="157"/>
      <c r="BF66" s="157"/>
      <c r="BG66" s="157"/>
      <c r="BH66" s="157"/>
      <c r="BI66" s="157"/>
      <c r="BJ66" s="157"/>
      <c r="BK66" s="157"/>
      <c r="BL66" s="157"/>
      <c r="BM66" s="157"/>
      <c r="BN66" s="157"/>
    </row>
    <row r="67" customHeight="1" spans="2:66">
      <c r="B67" s="156"/>
      <c r="C67" s="156"/>
      <c r="D67" s="157"/>
      <c r="E67" s="157"/>
      <c r="F67" s="157"/>
      <c r="G67" s="157"/>
      <c r="H67" s="157"/>
      <c r="I67" s="157"/>
      <c r="J67" s="157"/>
      <c r="K67" s="157"/>
      <c r="L67" s="157"/>
      <c r="M67" s="157"/>
      <c r="N67" s="157"/>
      <c r="O67" s="157"/>
      <c r="P67" s="162"/>
      <c r="Q67" s="162"/>
      <c r="R67" s="162"/>
      <c r="S67" s="162"/>
      <c r="T67" s="162"/>
      <c r="U67" s="162"/>
      <c r="V67" s="162"/>
      <c r="W67" s="162"/>
      <c r="X67" s="162"/>
      <c r="Y67" s="162"/>
      <c r="Z67" s="162"/>
      <c r="AA67" s="162"/>
      <c r="AB67" s="162"/>
      <c r="AC67" s="162"/>
      <c r="AD67" s="162"/>
      <c r="AE67" s="162"/>
      <c r="AF67" s="162"/>
      <c r="AG67" s="162"/>
      <c r="AH67" s="162"/>
      <c r="AI67" s="162"/>
      <c r="AJ67" s="162"/>
      <c r="AK67" s="162"/>
      <c r="AL67" s="162"/>
      <c r="AM67" s="162"/>
      <c r="AN67" s="162"/>
      <c r="AO67" s="162"/>
      <c r="AP67" s="162"/>
      <c r="AQ67" s="162"/>
      <c r="AR67" s="162"/>
      <c r="AS67" s="162"/>
      <c r="AT67" s="162"/>
      <c r="AU67" s="157"/>
      <c r="AV67" s="157"/>
      <c r="AW67" s="157"/>
      <c r="AX67" s="157"/>
      <c r="AY67" s="157"/>
      <c r="AZ67" s="157"/>
      <c r="BA67" s="157"/>
      <c r="BB67" s="157"/>
      <c r="BC67" s="157"/>
      <c r="BD67" s="157"/>
      <c r="BE67" s="157"/>
      <c r="BF67" s="157"/>
      <c r="BG67" s="157"/>
      <c r="BH67" s="157"/>
      <c r="BI67" s="157"/>
      <c r="BJ67" s="157"/>
      <c r="BK67" s="157"/>
      <c r="BL67" s="157"/>
      <c r="BM67" s="157"/>
      <c r="BN67" s="157"/>
    </row>
    <row r="68" customHeight="1" spans="2:66">
      <c r="B68" s="156"/>
      <c r="C68" s="156"/>
      <c r="D68" s="157"/>
      <c r="E68" s="157"/>
      <c r="F68" s="157"/>
      <c r="G68" s="157"/>
      <c r="H68" s="157"/>
      <c r="I68" s="157"/>
      <c r="J68" s="157"/>
      <c r="K68" s="157"/>
      <c r="L68" s="157"/>
      <c r="M68" s="157"/>
      <c r="N68" s="157"/>
      <c r="O68" s="157"/>
      <c r="P68" s="162"/>
      <c r="Q68" s="162"/>
      <c r="R68" s="162"/>
      <c r="S68" s="162"/>
      <c r="T68" s="162"/>
      <c r="U68" s="162"/>
      <c r="V68" s="162"/>
      <c r="W68" s="162"/>
      <c r="X68" s="162"/>
      <c r="Y68" s="162"/>
      <c r="Z68" s="162"/>
      <c r="AA68" s="162"/>
      <c r="AB68" s="162"/>
      <c r="AC68" s="162"/>
      <c r="AD68" s="162"/>
      <c r="AE68" s="162"/>
      <c r="AF68" s="162"/>
      <c r="AG68" s="162"/>
      <c r="AH68" s="162"/>
      <c r="AI68" s="162"/>
      <c r="AJ68" s="162"/>
      <c r="AK68" s="162"/>
      <c r="AL68" s="162"/>
      <c r="AM68" s="162"/>
      <c r="AN68" s="162"/>
      <c r="AO68" s="162"/>
      <c r="AP68" s="162"/>
      <c r="AQ68" s="162"/>
      <c r="AR68" s="162"/>
      <c r="AS68" s="162"/>
      <c r="AT68" s="162"/>
      <c r="AU68" s="157"/>
      <c r="AV68" s="157"/>
      <c r="AW68" s="157"/>
      <c r="AX68" s="157"/>
      <c r="AY68" s="157"/>
      <c r="AZ68" s="157"/>
      <c r="BA68" s="157"/>
      <c r="BB68" s="157"/>
      <c r="BC68" s="157"/>
      <c r="BD68" s="157"/>
      <c r="BE68" s="157"/>
      <c r="BF68" s="157"/>
      <c r="BG68" s="157"/>
      <c r="BH68" s="157"/>
      <c r="BI68" s="157"/>
      <c r="BJ68" s="157"/>
      <c r="BK68" s="157"/>
      <c r="BL68" s="157"/>
      <c r="BM68" s="157"/>
      <c r="BN68" s="157"/>
    </row>
    <row r="69" customHeight="1" spans="2:66">
      <c r="B69" s="156"/>
      <c r="C69" s="156"/>
      <c r="D69" s="157"/>
      <c r="E69" s="157"/>
      <c r="F69" s="157"/>
      <c r="G69" s="157"/>
      <c r="H69" s="157"/>
      <c r="I69" s="157"/>
      <c r="J69" s="157"/>
      <c r="K69" s="157"/>
      <c r="L69" s="157"/>
      <c r="M69" s="157"/>
      <c r="N69" s="157"/>
      <c r="O69" s="157"/>
      <c r="P69" s="162"/>
      <c r="Q69" s="162"/>
      <c r="R69" s="162"/>
      <c r="S69" s="162"/>
      <c r="T69" s="162"/>
      <c r="U69" s="162"/>
      <c r="V69" s="162"/>
      <c r="W69" s="162"/>
      <c r="X69" s="162"/>
      <c r="Y69" s="162"/>
      <c r="Z69" s="162"/>
      <c r="AA69" s="162"/>
      <c r="AB69" s="162"/>
      <c r="AC69" s="162"/>
      <c r="AD69" s="162"/>
      <c r="AE69" s="162"/>
      <c r="AF69" s="162"/>
      <c r="AG69" s="162"/>
      <c r="AH69" s="162"/>
      <c r="AI69" s="162"/>
      <c r="AJ69" s="162"/>
      <c r="AK69" s="162"/>
      <c r="AL69" s="162"/>
      <c r="AM69" s="162"/>
      <c r="AN69" s="162"/>
      <c r="AO69" s="162"/>
      <c r="AP69" s="162"/>
      <c r="AQ69" s="162"/>
      <c r="AR69" s="162"/>
      <c r="AS69" s="162"/>
      <c r="AT69" s="162"/>
      <c r="AU69" s="157"/>
      <c r="AV69" s="157"/>
      <c r="AW69" s="157"/>
      <c r="AX69" s="157"/>
      <c r="AY69" s="157"/>
      <c r="AZ69" s="157"/>
      <c r="BA69" s="157"/>
      <c r="BB69" s="157"/>
      <c r="BC69" s="157"/>
      <c r="BD69" s="157"/>
      <c r="BE69" s="157"/>
      <c r="BF69" s="157"/>
      <c r="BG69" s="157"/>
      <c r="BH69" s="157"/>
      <c r="BI69" s="157"/>
      <c r="BJ69" s="157"/>
      <c r="BK69" s="157"/>
      <c r="BL69" s="157"/>
      <c r="BM69" s="157"/>
      <c r="BN69" s="157"/>
    </row>
    <row r="70" customHeight="1" spans="2:66">
      <c r="B70" s="156"/>
      <c r="C70" s="156"/>
      <c r="D70" s="157"/>
      <c r="E70" s="157"/>
      <c r="F70" s="157"/>
      <c r="G70" s="157"/>
      <c r="H70" s="157"/>
      <c r="I70" s="157"/>
      <c r="J70" s="157"/>
      <c r="K70" s="157"/>
      <c r="L70" s="157"/>
      <c r="M70" s="157"/>
      <c r="N70" s="157"/>
      <c r="O70" s="157"/>
      <c r="P70" s="162"/>
      <c r="Q70" s="162"/>
      <c r="R70" s="162"/>
      <c r="S70" s="162"/>
      <c r="T70" s="162"/>
      <c r="U70" s="162"/>
      <c r="V70" s="162"/>
      <c r="W70" s="162"/>
      <c r="X70" s="162"/>
      <c r="Y70" s="162"/>
      <c r="Z70" s="162"/>
      <c r="AA70" s="162"/>
      <c r="AB70" s="162"/>
      <c r="AC70" s="162"/>
      <c r="AD70" s="162"/>
      <c r="AE70" s="162"/>
      <c r="AF70" s="162"/>
      <c r="AG70" s="162"/>
      <c r="AH70" s="162"/>
      <c r="AI70" s="162"/>
      <c r="AJ70" s="162"/>
      <c r="AK70" s="162"/>
      <c r="AL70" s="162"/>
      <c r="AM70" s="162"/>
      <c r="AN70" s="162"/>
      <c r="AO70" s="162"/>
      <c r="AP70" s="162"/>
      <c r="AQ70" s="162"/>
      <c r="AR70" s="162"/>
      <c r="AS70" s="162"/>
      <c r="AT70" s="162"/>
      <c r="AU70" s="157"/>
      <c r="AV70" s="157"/>
      <c r="AW70" s="157"/>
      <c r="AX70" s="157"/>
      <c r="AY70" s="157"/>
      <c r="AZ70" s="157"/>
      <c r="BA70" s="157"/>
      <c r="BB70" s="157"/>
      <c r="BC70" s="157"/>
      <c r="BD70" s="157"/>
      <c r="BE70" s="157"/>
      <c r="BF70" s="157"/>
      <c r="BG70" s="157"/>
      <c r="BH70" s="157"/>
      <c r="BI70" s="157"/>
      <c r="BJ70" s="157"/>
      <c r="BK70" s="157"/>
      <c r="BL70" s="157"/>
      <c r="BM70" s="157"/>
      <c r="BN70" s="157"/>
    </row>
    <row r="71" customHeight="1" spans="2:66">
      <c r="B71" s="151">
        <v>13</v>
      </c>
      <c r="C71" s="151"/>
      <c r="D71" s="158" t="str">
        <f>INDEX(date!$C$53:$K$53,MATCH(角色表!$X$7,date!$C$41:$K$41,0))</f>
        <v>作为异类，你难以压抑、无法被常人理解的欲望是什么？</v>
      </c>
      <c r="E71" s="158"/>
      <c r="F71" s="158"/>
      <c r="G71" s="158"/>
      <c r="H71" s="158"/>
      <c r="I71" s="158"/>
      <c r="J71" s="158"/>
      <c r="K71" s="158"/>
      <c r="L71" s="158"/>
      <c r="M71" s="158"/>
      <c r="N71" s="158"/>
      <c r="O71" s="158"/>
      <c r="P71" s="159"/>
      <c r="Q71" s="159"/>
      <c r="R71" s="159"/>
      <c r="S71" s="159"/>
      <c r="T71" s="159"/>
      <c r="U71" s="159"/>
      <c r="V71" s="159"/>
      <c r="W71" s="159"/>
      <c r="X71" s="159"/>
      <c r="Y71" s="159"/>
      <c r="Z71" s="159"/>
      <c r="AA71" s="159"/>
      <c r="AB71" s="159"/>
      <c r="AC71" s="159"/>
      <c r="AD71" s="159"/>
      <c r="AE71" s="159"/>
      <c r="AF71" s="159"/>
      <c r="AG71" s="159"/>
      <c r="AH71" s="159"/>
      <c r="AI71" s="159"/>
      <c r="AJ71" s="159"/>
      <c r="AK71" s="159"/>
      <c r="AL71" s="159"/>
      <c r="AM71" s="159"/>
      <c r="AN71" s="159"/>
      <c r="AO71" s="159"/>
      <c r="AP71" s="159"/>
      <c r="AQ71" s="159"/>
      <c r="AR71" s="159"/>
      <c r="AS71" s="159"/>
      <c r="AT71" s="159"/>
      <c r="AU71" s="176" t="str">
        <f>INDEX(date!$C$54:$K$54,MATCH(角色表!$X$7,date!$C$41:$K$41,0))</f>
        <v>不适用</v>
      </c>
      <c r="AV71" s="176"/>
      <c r="AW71" s="176"/>
      <c r="AX71" s="176"/>
      <c r="AY71" s="176"/>
      <c r="AZ71" s="176"/>
      <c r="BA71" s="176"/>
      <c r="BB71" s="176"/>
      <c r="BC71" s="176"/>
      <c r="BD71" s="176"/>
      <c r="BE71" s="176"/>
      <c r="BF71" s="176"/>
      <c r="BG71" s="176"/>
      <c r="BH71" s="176"/>
      <c r="BI71" s="176"/>
      <c r="BJ71" s="176"/>
      <c r="BK71" s="176"/>
      <c r="BL71" s="176"/>
      <c r="BM71" s="176"/>
      <c r="BN71" s="176"/>
    </row>
    <row r="72" customHeight="1" spans="2:66">
      <c r="B72" s="151"/>
      <c r="C72" s="151"/>
      <c r="D72" s="158"/>
      <c r="E72" s="158"/>
      <c r="F72" s="158"/>
      <c r="G72" s="158"/>
      <c r="H72" s="158"/>
      <c r="I72" s="158"/>
      <c r="J72" s="158"/>
      <c r="K72" s="158"/>
      <c r="L72" s="158"/>
      <c r="M72" s="158"/>
      <c r="N72" s="158"/>
      <c r="O72" s="158"/>
      <c r="P72" s="159"/>
      <c r="Q72" s="159"/>
      <c r="R72" s="159"/>
      <c r="S72" s="159"/>
      <c r="T72" s="159"/>
      <c r="U72" s="159"/>
      <c r="V72" s="159"/>
      <c r="W72" s="159"/>
      <c r="X72" s="159"/>
      <c r="Y72" s="159"/>
      <c r="Z72" s="159"/>
      <c r="AA72" s="159"/>
      <c r="AB72" s="159"/>
      <c r="AC72" s="159"/>
      <c r="AD72" s="159"/>
      <c r="AE72" s="159"/>
      <c r="AF72" s="159"/>
      <c r="AG72" s="159"/>
      <c r="AH72" s="159"/>
      <c r="AI72" s="159"/>
      <c r="AJ72" s="159"/>
      <c r="AK72" s="159"/>
      <c r="AL72" s="159"/>
      <c r="AM72" s="159"/>
      <c r="AN72" s="159"/>
      <c r="AO72" s="159"/>
      <c r="AP72" s="159"/>
      <c r="AQ72" s="159"/>
      <c r="AR72" s="159"/>
      <c r="AS72" s="159"/>
      <c r="AT72" s="159"/>
      <c r="AU72" s="176"/>
      <c r="AV72" s="176"/>
      <c r="AW72" s="176"/>
      <c r="AX72" s="176"/>
      <c r="AY72" s="176"/>
      <c r="AZ72" s="176"/>
      <c r="BA72" s="176"/>
      <c r="BB72" s="176"/>
      <c r="BC72" s="176"/>
      <c r="BD72" s="176"/>
      <c r="BE72" s="176"/>
      <c r="BF72" s="176"/>
      <c r="BG72" s="176"/>
      <c r="BH72" s="176"/>
      <c r="BI72" s="176"/>
      <c r="BJ72" s="176"/>
      <c r="BK72" s="176"/>
      <c r="BL72" s="176"/>
      <c r="BM72" s="176"/>
      <c r="BN72" s="176"/>
    </row>
    <row r="73" customHeight="1" spans="2:66">
      <c r="B73" s="151"/>
      <c r="C73" s="151"/>
      <c r="D73" s="158"/>
      <c r="E73" s="158"/>
      <c r="F73" s="158"/>
      <c r="G73" s="158"/>
      <c r="H73" s="158"/>
      <c r="I73" s="158"/>
      <c r="J73" s="158"/>
      <c r="K73" s="158"/>
      <c r="L73" s="158"/>
      <c r="M73" s="158"/>
      <c r="N73" s="158"/>
      <c r="O73" s="158"/>
      <c r="P73" s="159"/>
      <c r="Q73" s="159"/>
      <c r="R73" s="159"/>
      <c r="S73" s="159"/>
      <c r="T73" s="159"/>
      <c r="U73" s="159"/>
      <c r="V73" s="159"/>
      <c r="W73" s="159"/>
      <c r="X73" s="159"/>
      <c r="Y73" s="159"/>
      <c r="Z73" s="159"/>
      <c r="AA73" s="159"/>
      <c r="AB73" s="159"/>
      <c r="AC73" s="159"/>
      <c r="AD73" s="159"/>
      <c r="AE73" s="159"/>
      <c r="AF73" s="159"/>
      <c r="AG73" s="159"/>
      <c r="AH73" s="159"/>
      <c r="AI73" s="159"/>
      <c r="AJ73" s="159"/>
      <c r="AK73" s="159"/>
      <c r="AL73" s="159"/>
      <c r="AM73" s="159"/>
      <c r="AN73" s="159"/>
      <c r="AO73" s="159"/>
      <c r="AP73" s="159"/>
      <c r="AQ73" s="159"/>
      <c r="AR73" s="159"/>
      <c r="AS73" s="159"/>
      <c r="AT73" s="159"/>
      <c r="AU73" s="176"/>
      <c r="AV73" s="176"/>
      <c r="AW73" s="176"/>
      <c r="AX73" s="176"/>
      <c r="AY73" s="176"/>
      <c r="AZ73" s="176"/>
      <c r="BA73" s="176"/>
      <c r="BB73" s="176"/>
      <c r="BC73" s="176"/>
      <c r="BD73" s="176"/>
      <c r="BE73" s="176"/>
      <c r="BF73" s="176"/>
      <c r="BG73" s="176"/>
      <c r="BH73" s="176"/>
      <c r="BI73" s="176"/>
      <c r="BJ73" s="176"/>
      <c r="BK73" s="176"/>
      <c r="BL73" s="176"/>
      <c r="BM73" s="176"/>
      <c r="BN73" s="176"/>
    </row>
    <row r="74" customHeight="1" spans="2:66">
      <c r="B74" s="151"/>
      <c r="C74" s="151"/>
      <c r="D74" s="158"/>
      <c r="E74" s="158"/>
      <c r="F74" s="158"/>
      <c r="G74" s="158"/>
      <c r="H74" s="158"/>
      <c r="I74" s="158"/>
      <c r="J74" s="158"/>
      <c r="K74" s="158"/>
      <c r="L74" s="158"/>
      <c r="M74" s="158"/>
      <c r="N74" s="158"/>
      <c r="O74" s="158"/>
      <c r="P74" s="159"/>
      <c r="Q74" s="159"/>
      <c r="R74" s="159"/>
      <c r="S74" s="159"/>
      <c r="T74" s="159"/>
      <c r="U74" s="159"/>
      <c r="V74" s="159"/>
      <c r="W74" s="159"/>
      <c r="X74" s="159"/>
      <c r="Y74" s="159"/>
      <c r="Z74" s="159"/>
      <c r="AA74" s="159"/>
      <c r="AB74" s="159"/>
      <c r="AC74" s="159"/>
      <c r="AD74" s="159"/>
      <c r="AE74" s="159"/>
      <c r="AF74" s="159"/>
      <c r="AG74" s="159"/>
      <c r="AH74" s="159"/>
      <c r="AI74" s="159"/>
      <c r="AJ74" s="159"/>
      <c r="AK74" s="159"/>
      <c r="AL74" s="159"/>
      <c r="AM74" s="159"/>
      <c r="AN74" s="159"/>
      <c r="AO74" s="159"/>
      <c r="AP74" s="159"/>
      <c r="AQ74" s="159"/>
      <c r="AR74" s="159"/>
      <c r="AS74" s="159"/>
      <c r="AT74" s="159"/>
      <c r="AU74" s="176"/>
      <c r="AV74" s="176"/>
      <c r="AW74" s="176"/>
      <c r="AX74" s="176"/>
      <c r="AY74" s="176"/>
      <c r="AZ74" s="176"/>
      <c r="BA74" s="176"/>
      <c r="BB74" s="176"/>
      <c r="BC74" s="176"/>
      <c r="BD74" s="176"/>
      <c r="BE74" s="176"/>
      <c r="BF74" s="176"/>
      <c r="BG74" s="176"/>
      <c r="BH74" s="176"/>
      <c r="BI74" s="176"/>
      <c r="BJ74" s="176"/>
      <c r="BK74" s="176"/>
      <c r="BL74" s="176"/>
      <c r="BM74" s="176"/>
      <c r="BN74" s="176"/>
    </row>
    <row r="75" customHeight="1" spans="2:66">
      <c r="B75" s="151"/>
      <c r="C75" s="151"/>
      <c r="D75" s="158"/>
      <c r="E75" s="158"/>
      <c r="F75" s="158"/>
      <c r="G75" s="158"/>
      <c r="H75" s="158"/>
      <c r="I75" s="158"/>
      <c r="J75" s="158"/>
      <c r="K75" s="158"/>
      <c r="L75" s="158"/>
      <c r="M75" s="158"/>
      <c r="N75" s="158"/>
      <c r="O75" s="158"/>
      <c r="P75" s="159"/>
      <c r="Q75" s="159"/>
      <c r="R75" s="159"/>
      <c r="S75" s="159"/>
      <c r="T75" s="159"/>
      <c r="U75" s="159"/>
      <c r="V75" s="159"/>
      <c r="W75" s="159"/>
      <c r="X75" s="159"/>
      <c r="Y75" s="159"/>
      <c r="Z75" s="159"/>
      <c r="AA75" s="159"/>
      <c r="AB75" s="159"/>
      <c r="AC75" s="159"/>
      <c r="AD75" s="159"/>
      <c r="AE75" s="159"/>
      <c r="AF75" s="159"/>
      <c r="AG75" s="159"/>
      <c r="AH75" s="159"/>
      <c r="AI75" s="159"/>
      <c r="AJ75" s="159"/>
      <c r="AK75" s="159"/>
      <c r="AL75" s="159"/>
      <c r="AM75" s="159"/>
      <c r="AN75" s="159"/>
      <c r="AO75" s="159"/>
      <c r="AP75" s="159"/>
      <c r="AQ75" s="159"/>
      <c r="AR75" s="159"/>
      <c r="AS75" s="159"/>
      <c r="AT75" s="159"/>
      <c r="AU75" s="176"/>
      <c r="AV75" s="176"/>
      <c r="AW75" s="176"/>
      <c r="AX75" s="176"/>
      <c r="AY75" s="176"/>
      <c r="AZ75" s="176"/>
      <c r="BA75" s="176"/>
      <c r="BB75" s="176"/>
      <c r="BC75" s="176"/>
      <c r="BD75" s="176"/>
      <c r="BE75" s="176"/>
      <c r="BF75" s="176"/>
      <c r="BG75" s="176"/>
      <c r="BH75" s="176"/>
      <c r="BI75" s="176"/>
      <c r="BJ75" s="176"/>
      <c r="BK75" s="176"/>
      <c r="BL75" s="176"/>
      <c r="BM75" s="176"/>
      <c r="BN75" s="176"/>
    </row>
    <row r="76" customHeight="1" spans="2:66">
      <c r="B76" s="151"/>
      <c r="C76" s="151"/>
      <c r="D76" s="158"/>
      <c r="E76" s="158"/>
      <c r="F76" s="158"/>
      <c r="G76" s="158"/>
      <c r="H76" s="158"/>
      <c r="I76" s="158"/>
      <c r="J76" s="158"/>
      <c r="K76" s="158"/>
      <c r="L76" s="158"/>
      <c r="M76" s="158"/>
      <c r="N76" s="158"/>
      <c r="O76" s="158"/>
      <c r="P76" s="159"/>
      <c r="Q76" s="159"/>
      <c r="R76" s="159"/>
      <c r="S76" s="159"/>
      <c r="T76" s="159"/>
      <c r="U76" s="159"/>
      <c r="V76" s="159"/>
      <c r="W76" s="159"/>
      <c r="X76" s="159"/>
      <c r="Y76" s="159"/>
      <c r="Z76" s="159"/>
      <c r="AA76" s="159"/>
      <c r="AB76" s="159"/>
      <c r="AC76" s="159"/>
      <c r="AD76" s="159"/>
      <c r="AE76" s="159"/>
      <c r="AF76" s="159"/>
      <c r="AG76" s="159"/>
      <c r="AH76" s="159"/>
      <c r="AI76" s="159"/>
      <c r="AJ76" s="159"/>
      <c r="AK76" s="159"/>
      <c r="AL76" s="159"/>
      <c r="AM76" s="159"/>
      <c r="AN76" s="159"/>
      <c r="AO76" s="159"/>
      <c r="AP76" s="159"/>
      <c r="AQ76" s="159"/>
      <c r="AR76" s="159"/>
      <c r="AS76" s="159"/>
      <c r="AT76" s="159"/>
      <c r="AU76" s="176"/>
      <c r="AV76" s="176"/>
      <c r="AW76" s="176"/>
      <c r="AX76" s="176"/>
      <c r="AY76" s="176"/>
      <c r="AZ76" s="176"/>
      <c r="BA76" s="176"/>
      <c r="BB76" s="176"/>
      <c r="BC76" s="176"/>
      <c r="BD76" s="176"/>
      <c r="BE76" s="176"/>
      <c r="BF76" s="176"/>
      <c r="BG76" s="176"/>
      <c r="BH76" s="176"/>
      <c r="BI76" s="176"/>
      <c r="BJ76" s="176"/>
      <c r="BK76" s="176"/>
      <c r="BL76" s="176"/>
      <c r="BM76" s="176"/>
      <c r="BN76" s="176"/>
    </row>
    <row r="77" customHeight="1" spans="2:66">
      <c r="B77" s="151"/>
      <c r="C77" s="151"/>
      <c r="D77" s="158"/>
      <c r="E77" s="158"/>
      <c r="F77" s="158"/>
      <c r="G77" s="158"/>
      <c r="H77" s="158"/>
      <c r="I77" s="158"/>
      <c r="J77" s="158"/>
      <c r="K77" s="158"/>
      <c r="L77" s="158"/>
      <c r="M77" s="158"/>
      <c r="N77" s="158"/>
      <c r="O77" s="158"/>
      <c r="P77" s="159"/>
      <c r="Q77" s="159"/>
      <c r="R77" s="159"/>
      <c r="S77" s="159"/>
      <c r="T77" s="159"/>
      <c r="U77" s="159"/>
      <c r="V77" s="159"/>
      <c r="W77" s="159"/>
      <c r="X77" s="159"/>
      <c r="Y77" s="159"/>
      <c r="Z77" s="159"/>
      <c r="AA77" s="159"/>
      <c r="AB77" s="159"/>
      <c r="AC77" s="159"/>
      <c r="AD77" s="159"/>
      <c r="AE77" s="159"/>
      <c r="AF77" s="159"/>
      <c r="AG77" s="159"/>
      <c r="AH77" s="159"/>
      <c r="AI77" s="159"/>
      <c r="AJ77" s="159"/>
      <c r="AK77" s="159"/>
      <c r="AL77" s="159"/>
      <c r="AM77" s="159"/>
      <c r="AN77" s="159"/>
      <c r="AO77" s="159"/>
      <c r="AP77" s="159"/>
      <c r="AQ77" s="159"/>
      <c r="AR77" s="159"/>
      <c r="AS77" s="159"/>
      <c r="AT77" s="159"/>
      <c r="AU77" s="176"/>
      <c r="AV77" s="176"/>
      <c r="AW77" s="176"/>
      <c r="AX77" s="176"/>
      <c r="AY77" s="176"/>
      <c r="AZ77" s="176"/>
      <c r="BA77" s="176"/>
      <c r="BB77" s="176"/>
      <c r="BC77" s="176"/>
      <c r="BD77" s="176"/>
      <c r="BE77" s="176"/>
      <c r="BF77" s="176"/>
      <c r="BG77" s="176"/>
      <c r="BH77" s="176"/>
      <c r="BI77" s="176"/>
      <c r="BJ77" s="176"/>
      <c r="BK77" s="176"/>
      <c r="BL77" s="176"/>
      <c r="BM77" s="176"/>
      <c r="BN77" s="176"/>
    </row>
    <row r="78" customHeight="1" spans="2:66">
      <c r="B78" s="151"/>
      <c r="C78" s="151"/>
      <c r="D78" s="158"/>
      <c r="E78" s="158"/>
      <c r="F78" s="158"/>
      <c r="G78" s="158"/>
      <c r="H78" s="158"/>
      <c r="I78" s="158"/>
      <c r="J78" s="158"/>
      <c r="K78" s="158"/>
      <c r="L78" s="158"/>
      <c r="M78" s="158"/>
      <c r="N78" s="158"/>
      <c r="O78" s="158"/>
      <c r="P78" s="159"/>
      <c r="Q78" s="159"/>
      <c r="R78" s="159"/>
      <c r="S78" s="159"/>
      <c r="T78" s="159"/>
      <c r="U78" s="159"/>
      <c r="V78" s="159"/>
      <c r="W78" s="159"/>
      <c r="X78" s="159"/>
      <c r="Y78" s="159"/>
      <c r="Z78" s="159"/>
      <c r="AA78" s="159"/>
      <c r="AB78" s="159"/>
      <c r="AC78" s="159"/>
      <c r="AD78" s="159"/>
      <c r="AE78" s="159"/>
      <c r="AF78" s="159"/>
      <c r="AG78" s="159"/>
      <c r="AH78" s="159"/>
      <c r="AI78" s="159"/>
      <c r="AJ78" s="159"/>
      <c r="AK78" s="159"/>
      <c r="AL78" s="159"/>
      <c r="AM78" s="159"/>
      <c r="AN78" s="159"/>
      <c r="AO78" s="159"/>
      <c r="AP78" s="159"/>
      <c r="AQ78" s="159"/>
      <c r="AR78" s="159"/>
      <c r="AS78" s="159"/>
      <c r="AT78" s="159"/>
      <c r="AU78" s="176"/>
      <c r="AV78" s="176"/>
      <c r="AW78" s="176"/>
      <c r="AX78" s="176"/>
      <c r="AY78" s="176"/>
      <c r="AZ78" s="176"/>
      <c r="BA78" s="176"/>
      <c r="BB78" s="176"/>
      <c r="BC78" s="176"/>
      <c r="BD78" s="176"/>
      <c r="BE78" s="176"/>
      <c r="BF78" s="176"/>
      <c r="BG78" s="176"/>
      <c r="BH78" s="176"/>
      <c r="BI78" s="176"/>
      <c r="BJ78" s="176"/>
      <c r="BK78" s="176"/>
      <c r="BL78" s="176"/>
      <c r="BM78" s="176"/>
      <c r="BN78" s="176"/>
    </row>
    <row r="79" customHeight="1" spans="2:66">
      <c r="B79" s="151"/>
      <c r="C79" s="151"/>
      <c r="D79" s="158"/>
      <c r="E79" s="158"/>
      <c r="F79" s="158"/>
      <c r="G79" s="158"/>
      <c r="H79" s="158"/>
      <c r="I79" s="158"/>
      <c r="J79" s="158"/>
      <c r="K79" s="158"/>
      <c r="L79" s="158"/>
      <c r="M79" s="158"/>
      <c r="N79" s="158"/>
      <c r="O79" s="158"/>
      <c r="P79" s="159"/>
      <c r="Q79" s="159"/>
      <c r="R79" s="159"/>
      <c r="S79" s="159"/>
      <c r="T79" s="159"/>
      <c r="U79" s="159"/>
      <c r="V79" s="159"/>
      <c r="W79" s="159"/>
      <c r="X79" s="159"/>
      <c r="Y79" s="159"/>
      <c r="Z79" s="159"/>
      <c r="AA79" s="159"/>
      <c r="AB79" s="159"/>
      <c r="AC79" s="159"/>
      <c r="AD79" s="159"/>
      <c r="AE79" s="159"/>
      <c r="AF79" s="159"/>
      <c r="AG79" s="159"/>
      <c r="AH79" s="159"/>
      <c r="AI79" s="159"/>
      <c r="AJ79" s="159"/>
      <c r="AK79" s="159"/>
      <c r="AL79" s="159"/>
      <c r="AM79" s="159"/>
      <c r="AN79" s="159"/>
      <c r="AO79" s="159"/>
      <c r="AP79" s="159"/>
      <c r="AQ79" s="159"/>
      <c r="AR79" s="159"/>
      <c r="AS79" s="159"/>
      <c r="AT79" s="159"/>
      <c r="AU79" s="176"/>
      <c r="AV79" s="176"/>
      <c r="AW79" s="176"/>
      <c r="AX79" s="176"/>
      <c r="AY79" s="176"/>
      <c r="AZ79" s="176"/>
      <c r="BA79" s="176"/>
      <c r="BB79" s="176"/>
      <c r="BC79" s="176"/>
      <c r="BD79" s="176"/>
      <c r="BE79" s="176"/>
      <c r="BF79" s="176"/>
      <c r="BG79" s="176"/>
      <c r="BH79" s="176"/>
      <c r="BI79" s="176"/>
      <c r="BJ79" s="176"/>
      <c r="BK79" s="176"/>
      <c r="BL79" s="176"/>
      <c r="BM79" s="176"/>
      <c r="BN79" s="176"/>
    </row>
    <row r="80" customHeight="1" spans="2:66">
      <c r="B80" s="151"/>
      <c r="C80" s="151"/>
      <c r="D80" s="158"/>
      <c r="E80" s="158"/>
      <c r="F80" s="158"/>
      <c r="G80" s="158"/>
      <c r="H80" s="158"/>
      <c r="I80" s="158"/>
      <c r="J80" s="158"/>
      <c r="K80" s="158"/>
      <c r="L80" s="158"/>
      <c r="M80" s="158"/>
      <c r="N80" s="158"/>
      <c r="O80" s="158"/>
      <c r="P80" s="159"/>
      <c r="Q80" s="159"/>
      <c r="R80" s="159"/>
      <c r="S80" s="159"/>
      <c r="T80" s="159"/>
      <c r="U80" s="159"/>
      <c r="V80" s="159"/>
      <c r="W80" s="159"/>
      <c r="X80" s="159"/>
      <c r="Y80" s="159"/>
      <c r="Z80" s="159"/>
      <c r="AA80" s="159"/>
      <c r="AB80" s="159"/>
      <c r="AC80" s="159"/>
      <c r="AD80" s="159"/>
      <c r="AE80" s="159"/>
      <c r="AF80" s="159"/>
      <c r="AG80" s="159"/>
      <c r="AH80" s="159"/>
      <c r="AI80" s="159"/>
      <c r="AJ80" s="159"/>
      <c r="AK80" s="159"/>
      <c r="AL80" s="159"/>
      <c r="AM80" s="159"/>
      <c r="AN80" s="159"/>
      <c r="AO80" s="159"/>
      <c r="AP80" s="159"/>
      <c r="AQ80" s="159"/>
      <c r="AR80" s="159"/>
      <c r="AS80" s="159"/>
      <c r="AT80" s="159"/>
      <c r="AU80" s="176"/>
      <c r="AV80" s="176"/>
      <c r="AW80" s="176"/>
      <c r="AX80" s="176"/>
      <c r="AY80" s="176"/>
      <c r="AZ80" s="176"/>
      <c r="BA80" s="176"/>
      <c r="BB80" s="176"/>
      <c r="BC80" s="176"/>
      <c r="BD80" s="176"/>
      <c r="BE80" s="176"/>
      <c r="BF80" s="176"/>
      <c r="BG80" s="176"/>
      <c r="BH80" s="176"/>
      <c r="BI80" s="176"/>
      <c r="BJ80" s="176"/>
      <c r="BK80" s="176"/>
      <c r="BL80" s="176"/>
      <c r="BM80" s="176"/>
      <c r="BN80" s="176"/>
    </row>
    <row r="81" customHeight="1" spans="2:66">
      <c r="B81" s="167" t="s">
        <v>215</v>
      </c>
      <c r="C81" s="167"/>
      <c r="D81" s="167"/>
      <c r="E81" s="167"/>
      <c r="F81" s="167"/>
      <c r="G81" s="167"/>
      <c r="H81" s="167"/>
      <c r="I81" s="167"/>
      <c r="J81" s="167"/>
      <c r="K81" s="167"/>
      <c r="L81" s="167"/>
      <c r="M81" s="167"/>
      <c r="N81" s="167"/>
      <c r="O81" s="167"/>
      <c r="P81" s="167"/>
      <c r="Q81" s="167"/>
      <c r="R81" s="167"/>
      <c r="S81" s="167"/>
      <c r="T81" s="167"/>
      <c r="U81" s="167"/>
      <c r="V81" s="167"/>
      <c r="W81" s="167"/>
      <c r="X81" s="167"/>
      <c r="Y81" s="167"/>
      <c r="Z81" s="167"/>
      <c r="AA81" s="167"/>
      <c r="AB81" s="167"/>
      <c r="AC81" s="167"/>
      <c r="AD81" s="167"/>
      <c r="AE81" s="167"/>
      <c r="AF81" s="167"/>
      <c r="AG81" s="167"/>
      <c r="AH81" s="167"/>
      <c r="AI81" s="167"/>
      <c r="AJ81" s="167"/>
      <c r="AK81" s="167"/>
      <c r="AL81" s="167"/>
      <c r="AM81" s="167"/>
      <c r="AN81" s="167"/>
      <c r="AO81" s="167"/>
      <c r="AP81" s="167"/>
      <c r="AQ81" s="167"/>
      <c r="AR81" s="167"/>
      <c r="AS81" s="167"/>
      <c r="AT81" s="167"/>
      <c r="AU81" s="167"/>
      <c r="AV81" s="167"/>
      <c r="AW81" s="167"/>
      <c r="AX81" s="167"/>
      <c r="AY81" s="167"/>
      <c r="AZ81" s="167"/>
      <c r="BA81" s="167"/>
      <c r="BB81" s="167"/>
      <c r="BC81" s="167"/>
      <c r="BD81" s="167"/>
      <c r="BE81" s="167"/>
      <c r="BF81" s="167"/>
      <c r="BG81" s="167"/>
      <c r="BH81" s="167"/>
      <c r="BI81" s="167"/>
      <c r="BJ81" s="167"/>
      <c r="BK81" s="167"/>
      <c r="BL81" s="167"/>
      <c r="BM81" s="167"/>
      <c r="BN81" s="167"/>
    </row>
    <row r="82" customHeight="1" spans="2:66">
      <c r="B82" s="167"/>
      <c r="C82" s="167"/>
      <c r="D82" s="167"/>
      <c r="E82" s="167"/>
      <c r="F82" s="167"/>
      <c r="G82" s="167"/>
      <c r="H82" s="167"/>
      <c r="I82" s="167"/>
      <c r="J82" s="167"/>
      <c r="K82" s="167"/>
      <c r="L82" s="167"/>
      <c r="M82" s="167"/>
      <c r="N82" s="167"/>
      <c r="O82" s="167"/>
      <c r="P82" s="167"/>
      <c r="Q82" s="167"/>
      <c r="R82" s="167"/>
      <c r="S82" s="167"/>
      <c r="T82" s="167"/>
      <c r="U82" s="167"/>
      <c r="V82" s="167"/>
      <c r="W82" s="167"/>
      <c r="X82" s="167"/>
      <c r="Y82" s="167"/>
      <c r="Z82" s="167"/>
      <c r="AA82" s="167"/>
      <c r="AB82" s="167"/>
      <c r="AC82" s="167"/>
      <c r="AD82" s="167"/>
      <c r="AE82" s="167"/>
      <c r="AF82" s="167"/>
      <c r="AG82" s="167"/>
      <c r="AH82" s="167"/>
      <c r="AI82" s="167"/>
      <c r="AJ82" s="167"/>
      <c r="AK82" s="167"/>
      <c r="AL82" s="167"/>
      <c r="AM82" s="167"/>
      <c r="AN82" s="167"/>
      <c r="AO82" s="167"/>
      <c r="AP82" s="167"/>
      <c r="AQ82" s="167"/>
      <c r="AR82" s="167"/>
      <c r="AS82" s="167"/>
      <c r="AT82" s="167"/>
      <c r="AU82" s="167"/>
      <c r="AV82" s="167"/>
      <c r="AW82" s="167"/>
      <c r="AX82" s="167"/>
      <c r="AY82" s="167"/>
      <c r="AZ82" s="167"/>
      <c r="BA82" s="167"/>
      <c r="BB82" s="167"/>
      <c r="BC82" s="167"/>
      <c r="BD82" s="167"/>
      <c r="BE82" s="167"/>
      <c r="BF82" s="167"/>
      <c r="BG82" s="167"/>
      <c r="BH82" s="167"/>
      <c r="BI82" s="167"/>
      <c r="BJ82" s="167"/>
      <c r="BK82" s="167"/>
      <c r="BL82" s="167"/>
      <c r="BM82" s="167"/>
      <c r="BN82" s="167"/>
    </row>
    <row r="83" customHeight="1" spans="2:66">
      <c r="B83" s="168">
        <v>14</v>
      </c>
      <c r="C83" s="168"/>
      <c r="D83" s="168" t="s">
        <v>216</v>
      </c>
      <c r="E83" s="168"/>
      <c r="F83" s="168"/>
      <c r="G83" s="168"/>
      <c r="H83" s="168"/>
      <c r="I83" s="168"/>
      <c r="J83" s="168"/>
      <c r="K83" s="168"/>
      <c r="L83" s="168"/>
      <c r="M83" s="168"/>
      <c r="N83" s="168"/>
      <c r="O83" s="168"/>
      <c r="P83" s="172"/>
      <c r="Q83" s="172"/>
      <c r="R83" s="172"/>
      <c r="S83" s="172"/>
      <c r="T83" s="172"/>
      <c r="U83" s="172"/>
      <c r="V83" s="172"/>
      <c r="W83" s="172"/>
      <c r="X83" s="172"/>
      <c r="Y83" s="172"/>
      <c r="Z83" s="172"/>
      <c r="AA83" s="172"/>
      <c r="AB83" s="172"/>
      <c r="AC83" s="172"/>
      <c r="AD83" s="172"/>
      <c r="AE83" s="172"/>
      <c r="AF83" s="172"/>
      <c r="AG83" s="172"/>
      <c r="AH83" s="172"/>
      <c r="AI83" s="172"/>
      <c r="AJ83" s="172"/>
      <c r="AK83" s="172"/>
      <c r="AL83" s="172"/>
      <c r="AM83" s="172"/>
      <c r="AN83" s="172"/>
      <c r="AO83" s="172"/>
      <c r="AP83" s="172"/>
      <c r="AQ83" s="172"/>
      <c r="AR83" s="172"/>
      <c r="AS83" s="172"/>
      <c r="AT83" s="172"/>
      <c r="AU83" s="177"/>
      <c r="AV83" s="177"/>
      <c r="AW83" s="177"/>
      <c r="AX83" s="177"/>
      <c r="AY83" s="177"/>
      <c r="AZ83" s="177"/>
      <c r="BA83" s="177"/>
      <c r="BB83" s="177"/>
      <c r="BC83" s="177"/>
      <c r="BD83" s="177"/>
      <c r="BE83" s="177"/>
      <c r="BF83" s="177"/>
      <c r="BG83" s="177"/>
      <c r="BH83" s="177"/>
      <c r="BI83" s="177"/>
      <c r="BJ83" s="177"/>
      <c r="BK83" s="177"/>
      <c r="BL83" s="177"/>
      <c r="BM83" s="177"/>
      <c r="BN83" s="177"/>
    </row>
    <row r="84" customHeight="1" spans="2:66">
      <c r="B84" s="168"/>
      <c r="C84" s="168"/>
      <c r="D84" s="168"/>
      <c r="E84" s="168"/>
      <c r="F84" s="168"/>
      <c r="G84" s="168"/>
      <c r="H84" s="168"/>
      <c r="I84" s="168"/>
      <c r="J84" s="168"/>
      <c r="K84" s="168"/>
      <c r="L84" s="168"/>
      <c r="M84" s="168"/>
      <c r="N84" s="168"/>
      <c r="O84" s="168"/>
      <c r="P84" s="172"/>
      <c r="Q84" s="172"/>
      <c r="R84" s="172"/>
      <c r="S84" s="172"/>
      <c r="T84" s="172"/>
      <c r="U84" s="172"/>
      <c r="V84" s="172"/>
      <c r="W84" s="172"/>
      <c r="X84" s="172"/>
      <c r="Y84" s="172"/>
      <c r="Z84" s="172"/>
      <c r="AA84" s="172"/>
      <c r="AB84" s="172"/>
      <c r="AC84" s="172"/>
      <c r="AD84" s="172"/>
      <c r="AE84" s="172"/>
      <c r="AF84" s="172"/>
      <c r="AG84" s="172"/>
      <c r="AH84" s="172"/>
      <c r="AI84" s="172"/>
      <c r="AJ84" s="172"/>
      <c r="AK84" s="172"/>
      <c r="AL84" s="172"/>
      <c r="AM84" s="172"/>
      <c r="AN84" s="172"/>
      <c r="AO84" s="172"/>
      <c r="AP84" s="172"/>
      <c r="AQ84" s="172"/>
      <c r="AR84" s="172"/>
      <c r="AS84" s="172"/>
      <c r="AT84" s="172"/>
      <c r="AU84" s="177"/>
      <c r="AV84" s="177"/>
      <c r="AW84" s="177"/>
      <c r="AX84" s="177"/>
      <c r="AY84" s="177"/>
      <c r="AZ84" s="177"/>
      <c r="BA84" s="177"/>
      <c r="BB84" s="177"/>
      <c r="BC84" s="177"/>
      <c r="BD84" s="177"/>
      <c r="BE84" s="177"/>
      <c r="BF84" s="177"/>
      <c r="BG84" s="177"/>
      <c r="BH84" s="177"/>
      <c r="BI84" s="177"/>
      <c r="BJ84" s="177"/>
      <c r="BK84" s="177"/>
      <c r="BL84" s="177"/>
      <c r="BM84" s="177"/>
      <c r="BN84" s="177"/>
    </row>
    <row r="85" customHeight="1" spans="2:66">
      <c r="B85" s="168"/>
      <c r="C85" s="168"/>
      <c r="D85" s="168"/>
      <c r="E85" s="168"/>
      <c r="F85" s="168"/>
      <c r="G85" s="168"/>
      <c r="H85" s="168"/>
      <c r="I85" s="168"/>
      <c r="J85" s="168"/>
      <c r="K85" s="168"/>
      <c r="L85" s="168"/>
      <c r="M85" s="168"/>
      <c r="N85" s="168"/>
      <c r="O85" s="168"/>
      <c r="P85" s="172"/>
      <c r="Q85" s="172"/>
      <c r="R85" s="172"/>
      <c r="S85" s="172"/>
      <c r="T85" s="172"/>
      <c r="U85" s="172"/>
      <c r="V85" s="172"/>
      <c r="W85" s="172"/>
      <c r="X85" s="172"/>
      <c r="Y85" s="172"/>
      <c r="Z85" s="172"/>
      <c r="AA85" s="172"/>
      <c r="AB85" s="172"/>
      <c r="AC85" s="172"/>
      <c r="AD85" s="172"/>
      <c r="AE85" s="172"/>
      <c r="AF85" s="172"/>
      <c r="AG85" s="172"/>
      <c r="AH85" s="172"/>
      <c r="AI85" s="172"/>
      <c r="AJ85" s="172"/>
      <c r="AK85" s="172"/>
      <c r="AL85" s="172"/>
      <c r="AM85" s="172"/>
      <c r="AN85" s="172"/>
      <c r="AO85" s="172"/>
      <c r="AP85" s="172"/>
      <c r="AQ85" s="172"/>
      <c r="AR85" s="172"/>
      <c r="AS85" s="172"/>
      <c r="AT85" s="172"/>
      <c r="AU85" s="177"/>
      <c r="AV85" s="177"/>
      <c r="AW85" s="177"/>
      <c r="AX85" s="177"/>
      <c r="AY85" s="177"/>
      <c r="AZ85" s="177"/>
      <c r="BA85" s="177"/>
      <c r="BB85" s="177"/>
      <c r="BC85" s="177"/>
      <c r="BD85" s="177"/>
      <c r="BE85" s="177"/>
      <c r="BF85" s="177"/>
      <c r="BG85" s="177"/>
      <c r="BH85" s="177"/>
      <c r="BI85" s="177"/>
      <c r="BJ85" s="177"/>
      <c r="BK85" s="177"/>
      <c r="BL85" s="177"/>
      <c r="BM85" s="177"/>
      <c r="BN85" s="177"/>
    </row>
    <row r="86" customHeight="1" spans="2:66">
      <c r="B86" s="168"/>
      <c r="C86" s="168"/>
      <c r="D86" s="168"/>
      <c r="E86" s="168"/>
      <c r="F86" s="168"/>
      <c r="G86" s="168"/>
      <c r="H86" s="168"/>
      <c r="I86" s="168"/>
      <c r="J86" s="168"/>
      <c r="K86" s="168"/>
      <c r="L86" s="168"/>
      <c r="M86" s="168"/>
      <c r="N86" s="168"/>
      <c r="O86" s="168"/>
      <c r="P86" s="172"/>
      <c r="Q86" s="172"/>
      <c r="R86" s="172"/>
      <c r="S86" s="172"/>
      <c r="T86" s="172"/>
      <c r="U86" s="172"/>
      <c r="V86" s="172"/>
      <c r="W86" s="172"/>
      <c r="X86" s="172"/>
      <c r="Y86" s="172"/>
      <c r="Z86" s="172"/>
      <c r="AA86" s="172"/>
      <c r="AB86" s="172"/>
      <c r="AC86" s="172"/>
      <c r="AD86" s="172"/>
      <c r="AE86" s="172"/>
      <c r="AF86" s="172"/>
      <c r="AG86" s="172"/>
      <c r="AH86" s="172"/>
      <c r="AI86" s="172"/>
      <c r="AJ86" s="172"/>
      <c r="AK86" s="172"/>
      <c r="AL86" s="172"/>
      <c r="AM86" s="172"/>
      <c r="AN86" s="172"/>
      <c r="AO86" s="172"/>
      <c r="AP86" s="172"/>
      <c r="AQ86" s="172"/>
      <c r="AR86" s="172"/>
      <c r="AS86" s="172"/>
      <c r="AT86" s="172"/>
      <c r="AU86" s="177"/>
      <c r="AV86" s="177"/>
      <c r="AW86" s="177"/>
      <c r="AX86" s="177"/>
      <c r="AY86" s="177"/>
      <c r="AZ86" s="177"/>
      <c r="BA86" s="177"/>
      <c r="BB86" s="177"/>
      <c r="BC86" s="177"/>
      <c r="BD86" s="177"/>
      <c r="BE86" s="177"/>
      <c r="BF86" s="177"/>
      <c r="BG86" s="177"/>
      <c r="BH86" s="177"/>
      <c r="BI86" s="177"/>
      <c r="BJ86" s="177"/>
      <c r="BK86" s="177"/>
      <c r="BL86" s="177"/>
      <c r="BM86" s="177"/>
      <c r="BN86" s="177"/>
    </row>
    <row r="87" customHeight="1" spans="2:66">
      <c r="B87" s="168"/>
      <c r="C87" s="168"/>
      <c r="D87" s="168"/>
      <c r="E87" s="168"/>
      <c r="F87" s="168"/>
      <c r="G87" s="168"/>
      <c r="H87" s="168"/>
      <c r="I87" s="168"/>
      <c r="J87" s="168"/>
      <c r="K87" s="168"/>
      <c r="L87" s="168"/>
      <c r="M87" s="168"/>
      <c r="N87" s="168"/>
      <c r="O87" s="168"/>
      <c r="P87" s="172"/>
      <c r="Q87" s="172"/>
      <c r="R87" s="172"/>
      <c r="S87" s="172"/>
      <c r="T87" s="172"/>
      <c r="U87" s="172"/>
      <c r="V87" s="172"/>
      <c r="W87" s="172"/>
      <c r="X87" s="172"/>
      <c r="Y87" s="172"/>
      <c r="Z87" s="172"/>
      <c r="AA87" s="172"/>
      <c r="AB87" s="172"/>
      <c r="AC87" s="172"/>
      <c r="AD87" s="172"/>
      <c r="AE87" s="172"/>
      <c r="AF87" s="172"/>
      <c r="AG87" s="172"/>
      <c r="AH87" s="172"/>
      <c r="AI87" s="172"/>
      <c r="AJ87" s="172"/>
      <c r="AK87" s="172"/>
      <c r="AL87" s="172"/>
      <c r="AM87" s="172"/>
      <c r="AN87" s="172"/>
      <c r="AO87" s="172"/>
      <c r="AP87" s="172"/>
      <c r="AQ87" s="172"/>
      <c r="AR87" s="172"/>
      <c r="AS87" s="172"/>
      <c r="AT87" s="172"/>
      <c r="AU87" s="177"/>
      <c r="AV87" s="177"/>
      <c r="AW87" s="177"/>
      <c r="AX87" s="177"/>
      <c r="AY87" s="177"/>
      <c r="AZ87" s="177"/>
      <c r="BA87" s="177"/>
      <c r="BB87" s="177"/>
      <c r="BC87" s="177"/>
      <c r="BD87" s="177"/>
      <c r="BE87" s="177"/>
      <c r="BF87" s="177"/>
      <c r="BG87" s="177"/>
      <c r="BH87" s="177"/>
      <c r="BI87" s="177"/>
      <c r="BJ87" s="177"/>
      <c r="BK87" s="177"/>
      <c r="BL87" s="177"/>
      <c r="BM87" s="177"/>
      <c r="BN87" s="177"/>
    </row>
    <row r="88" customHeight="1" spans="2:66">
      <c r="B88" s="151">
        <v>15</v>
      </c>
      <c r="C88" s="151"/>
      <c r="D88" s="151" t="s">
        <v>217</v>
      </c>
      <c r="E88" s="151"/>
      <c r="F88" s="151"/>
      <c r="G88" s="151"/>
      <c r="H88" s="151"/>
      <c r="I88" s="151"/>
      <c r="J88" s="151"/>
      <c r="K88" s="151"/>
      <c r="L88" s="151"/>
      <c r="M88" s="151"/>
      <c r="N88" s="151"/>
      <c r="O88" s="151"/>
      <c r="P88" s="159"/>
      <c r="Q88" s="159"/>
      <c r="R88" s="159"/>
      <c r="S88" s="159"/>
      <c r="T88" s="159"/>
      <c r="U88" s="159"/>
      <c r="V88" s="159"/>
      <c r="W88" s="159"/>
      <c r="X88" s="159"/>
      <c r="Y88" s="159"/>
      <c r="Z88" s="159"/>
      <c r="AA88" s="159"/>
      <c r="AB88" s="159"/>
      <c r="AC88" s="159"/>
      <c r="AD88" s="159"/>
      <c r="AE88" s="159"/>
      <c r="AF88" s="159"/>
      <c r="AG88" s="159"/>
      <c r="AH88" s="159"/>
      <c r="AI88" s="159"/>
      <c r="AJ88" s="159"/>
      <c r="AK88" s="159"/>
      <c r="AL88" s="159"/>
      <c r="AM88" s="159"/>
      <c r="AN88" s="159"/>
      <c r="AO88" s="159"/>
      <c r="AP88" s="159"/>
      <c r="AQ88" s="159"/>
      <c r="AR88" s="159"/>
      <c r="AS88" s="159"/>
      <c r="AT88" s="159"/>
      <c r="AU88" s="158"/>
      <c r="AV88" s="158"/>
      <c r="AW88" s="158"/>
      <c r="AX88" s="158"/>
      <c r="AY88" s="158"/>
      <c r="AZ88" s="158"/>
      <c r="BA88" s="158"/>
      <c r="BB88" s="158"/>
      <c r="BC88" s="158"/>
      <c r="BD88" s="158"/>
      <c r="BE88" s="158"/>
      <c r="BF88" s="158"/>
      <c r="BG88" s="158"/>
      <c r="BH88" s="158"/>
      <c r="BI88" s="158"/>
      <c r="BJ88" s="158"/>
      <c r="BK88" s="158"/>
      <c r="BL88" s="158"/>
      <c r="BM88" s="158"/>
      <c r="BN88" s="158"/>
    </row>
    <row r="89" customHeight="1" spans="2:66">
      <c r="B89" s="151"/>
      <c r="C89" s="151"/>
      <c r="D89" s="151"/>
      <c r="E89" s="151"/>
      <c r="F89" s="151"/>
      <c r="G89" s="151"/>
      <c r="H89" s="151"/>
      <c r="I89" s="151"/>
      <c r="J89" s="151"/>
      <c r="K89" s="151"/>
      <c r="L89" s="151"/>
      <c r="M89" s="151"/>
      <c r="N89" s="151"/>
      <c r="O89" s="151"/>
      <c r="P89" s="159"/>
      <c r="Q89" s="159"/>
      <c r="R89" s="159"/>
      <c r="S89" s="159"/>
      <c r="T89" s="159"/>
      <c r="U89" s="159"/>
      <c r="V89" s="159"/>
      <c r="W89" s="159"/>
      <c r="X89" s="159"/>
      <c r="Y89" s="159"/>
      <c r="Z89" s="159"/>
      <c r="AA89" s="159"/>
      <c r="AB89" s="159"/>
      <c r="AC89" s="159"/>
      <c r="AD89" s="159"/>
      <c r="AE89" s="159"/>
      <c r="AF89" s="159"/>
      <c r="AG89" s="159"/>
      <c r="AH89" s="159"/>
      <c r="AI89" s="159"/>
      <c r="AJ89" s="159"/>
      <c r="AK89" s="159"/>
      <c r="AL89" s="159"/>
      <c r="AM89" s="159"/>
      <c r="AN89" s="159"/>
      <c r="AO89" s="159"/>
      <c r="AP89" s="159"/>
      <c r="AQ89" s="159"/>
      <c r="AR89" s="159"/>
      <c r="AS89" s="159"/>
      <c r="AT89" s="159"/>
      <c r="AU89" s="158"/>
      <c r="AV89" s="158"/>
      <c r="AW89" s="158"/>
      <c r="AX89" s="158"/>
      <c r="AY89" s="158"/>
      <c r="AZ89" s="158"/>
      <c r="BA89" s="158"/>
      <c r="BB89" s="158"/>
      <c r="BC89" s="158"/>
      <c r="BD89" s="158"/>
      <c r="BE89" s="158"/>
      <c r="BF89" s="158"/>
      <c r="BG89" s="158"/>
      <c r="BH89" s="158"/>
      <c r="BI89" s="158"/>
      <c r="BJ89" s="158"/>
      <c r="BK89" s="158"/>
      <c r="BL89" s="158"/>
      <c r="BM89" s="158"/>
      <c r="BN89" s="158"/>
    </row>
    <row r="90" customHeight="1" spans="2:66">
      <c r="B90" s="151"/>
      <c r="C90" s="151"/>
      <c r="D90" s="151"/>
      <c r="E90" s="151"/>
      <c r="F90" s="151"/>
      <c r="G90" s="151"/>
      <c r="H90" s="151"/>
      <c r="I90" s="151"/>
      <c r="J90" s="151"/>
      <c r="K90" s="151"/>
      <c r="L90" s="151"/>
      <c r="M90" s="151"/>
      <c r="N90" s="151"/>
      <c r="O90" s="151"/>
      <c r="P90" s="159"/>
      <c r="Q90" s="159"/>
      <c r="R90" s="159"/>
      <c r="S90" s="159"/>
      <c r="T90" s="159"/>
      <c r="U90" s="159"/>
      <c r="V90" s="159"/>
      <c r="W90" s="159"/>
      <c r="X90" s="159"/>
      <c r="Y90" s="159"/>
      <c r="Z90" s="159"/>
      <c r="AA90" s="159"/>
      <c r="AB90" s="159"/>
      <c r="AC90" s="159"/>
      <c r="AD90" s="159"/>
      <c r="AE90" s="159"/>
      <c r="AF90" s="159"/>
      <c r="AG90" s="159"/>
      <c r="AH90" s="159"/>
      <c r="AI90" s="159"/>
      <c r="AJ90" s="159"/>
      <c r="AK90" s="159"/>
      <c r="AL90" s="159"/>
      <c r="AM90" s="159"/>
      <c r="AN90" s="159"/>
      <c r="AO90" s="159"/>
      <c r="AP90" s="159"/>
      <c r="AQ90" s="159"/>
      <c r="AR90" s="159"/>
      <c r="AS90" s="159"/>
      <c r="AT90" s="159"/>
      <c r="AU90" s="158"/>
      <c r="AV90" s="158"/>
      <c r="AW90" s="158"/>
      <c r="AX90" s="158"/>
      <c r="AY90" s="158"/>
      <c r="AZ90" s="158"/>
      <c r="BA90" s="158"/>
      <c r="BB90" s="158"/>
      <c r="BC90" s="158"/>
      <c r="BD90" s="158"/>
      <c r="BE90" s="158"/>
      <c r="BF90" s="158"/>
      <c r="BG90" s="158"/>
      <c r="BH90" s="158"/>
      <c r="BI90" s="158"/>
      <c r="BJ90" s="158"/>
      <c r="BK90" s="158"/>
      <c r="BL90" s="158"/>
      <c r="BM90" s="158"/>
      <c r="BN90" s="158"/>
    </row>
    <row r="91" customHeight="1" spans="2:66">
      <c r="B91" s="151"/>
      <c r="C91" s="151"/>
      <c r="D91" s="151"/>
      <c r="E91" s="151"/>
      <c r="F91" s="151"/>
      <c r="G91" s="151"/>
      <c r="H91" s="151"/>
      <c r="I91" s="151"/>
      <c r="J91" s="151"/>
      <c r="K91" s="151"/>
      <c r="L91" s="151"/>
      <c r="M91" s="151"/>
      <c r="N91" s="151"/>
      <c r="O91" s="151"/>
      <c r="P91" s="159"/>
      <c r="Q91" s="159"/>
      <c r="R91" s="159"/>
      <c r="S91" s="159"/>
      <c r="T91" s="159"/>
      <c r="U91" s="159"/>
      <c r="V91" s="159"/>
      <c r="W91" s="159"/>
      <c r="X91" s="159"/>
      <c r="Y91" s="159"/>
      <c r="Z91" s="159"/>
      <c r="AA91" s="159"/>
      <c r="AB91" s="159"/>
      <c r="AC91" s="159"/>
      <c r="AD91" s="159"/>
      <c r="AE91" s="159"/>
      <c r="AF91" s="159"/>
      <c r="AG91" s="159"/>
      <c r="AH91" s="159"/>
      <c r="AI91" s="159"/>
      <c r="AJ91" s="159"/>
      <c r="AK91" s="159"/>
      <c r="AL91" s="159"/>
      <c r="AM91" s="159"/>
      <c r="AN91" s="159"/>
      <c r="AO91" s="159"/>
      <c r="AP91" s="159"/>
      <c r="AQ91" s="159"/>
      <c r="AR91" s="159"/>
      <c r="AS91" s="159"/>
      <c r="AT91" s="159"/>
      <c r="AU91" s="158"/>
      <c r="AV91" s="158"/>
      <c r="AW91" s="158"/>
      <c r="AX91" s="158"/>
      <c r="AY91" s="158"/>
      <c r="AZ91" s="158"/>
      <c r="BA91" s="158"/>
      <c r="BB91" s="158"/>
      <c r="BC91" s="158"/>
      <c r="BD91" s="158"/>
      <c r="BE91" s="158"/>
      <c r="BF91" s="158"/>
      <c r="BG91" s="158"/>
      <c r="BH91" s="158"/>
      <c r="BI91" s="158"/>
      <c r="BJ91" s="158"/>
      <c r="BK91" s="158"/>
      <c r="BL91" s="158"/>
      <c r="BM91" s="158"/>
      <c r="BN91" s="158"/>
    </row>
    <row r="92" customHeight="1" spans="2:66">
      <c r="B92" s="151"/>
      <c r="C92" s="151"/>
      <c r="D92" s="151"/>
      <c r="E92" s="151"/>
      <c r="F92" s="151"/>
      <c r="G92" s="151"/>
      <c r="H92" s="151"/>
      <c r="I92" s="151"/>
      <c r="J92" s="151"/>
      <c r="K92" s="151"/>
      <c r="L92" s="151"/>
      <c r="M92" s="151"/>
      <c r="N92" s="151"/>
      <c r="O92" s="151"/>
      <c r="P92" s="159"/>
      <c r="Q92" s="159"/>
      <c r="R92" s="159"/>
      <c r="S92" s="159"/>
      <c r="T92" s="159"/>
      <c r="U92" s="159"/>
      <c r="V92" s="159"/>
      <c r="W92" s="159"/>
      <c r="X92" s="159"/>
      <c r="Y92" s="159"/>
      <c r="Z92" s="159"/>
      <c r="AA92" s="159"/>
      <c r="AB92" s="159"/>
      <c r="AC92" s="159"/>
      <c r="AD92" s="159"/>
      <c r="AE92" s="159"/>
      <c r="AF92" s="159"/>
      <c r="AG92" s="159"/>
      <c r="AH92" s="159"/>
      <c r="AI92" s="159"/>
      <c r="AJ92" s="159"/>
      <c r="AK92" s="159"/>
      <c r="AL92" s="159"/>
      <c r="AM92" s="159"/>
      <c r="AN92" s="159"/>
      <c r="AO92" s="159"/>
      <c r="AP92" s="159"/>
      <c r="AQ92" s="159"/>
      <c r="AR92" s="159"/>
      <c r="AS92" s="159"/>
      <c r="AT92" s="159"/>
      <c r="AU92" s="158"/>
      <c r="AV92" s="158"/>
      <c r="AW92" s="158"/>
      <c r="AX92" s="158"/>
      <c r="AY92" s="158"/>
      <c r="AZ92" s="158"/>
      <c r="BA92" s="158"/>
      <c r="BB92" s="158"/>
      <c r="BC92" s="158"/>
      <c r="BD92" s="158"/>
      <c r="BE92" s="158"/>
      <c r="BF92" s="158"/>
      <c r="BG92" s="158"/>
      <c r="BH92" s="158"/>
      <c r="BI92" s="158"/>
      <c r="BJ92" s="158"/>
      <c r="BK92" s="158"/>
      <c r="BL92" s="158"/>
      <c r="BM92" s="158"/>
      <c r="BN92" s="158"/>
    </row>
    <row r="93" customHeight="1" spans="2:66">
      <c r="B93" s="168">
        <v>16</v>
      </c>
      <c r="C93" s="168"/>
      <c r="D93" s="168" t="str">
        <f>INDEX(date!$C$58:$K$58,MATCH(角色表!$X$11,date!$C$56:$K$56,0))</f>
        <v>不适用</v>
      </c>
      <c r="E93" s="168"/>
      <c r="F93" s="168"/>
      <c r="G93" s="168"/>
      <c r="H93" s="168"/>
      <c r="I93" s="168"/>
      <c r="J93" s="168"/>
      <c r="K93" s="168"/>
      <c r="L93" s="168"/>
      <c r="M93" s="168"/>
      <c r="N93" s="168"/>
      <c r="O93" s="168"/>
      <c r="P93" s="172"/>
      <c r="Q93" s="172"/>
      <c r="R93" s="172"/>
      <c r="S93" s="172"/>
      <c r="T93" s="172"/>
      <c r="U93" s="172"/>
      <c r="V93" s="172"/>
      <c r="W93" s="172"/>
      <c r="X93" s="172"/>
      <c r="Y93" s="172"/>
      <c r="Z93" s="172"/>
      <c r="AA93" s="172"/>
      <c r="AB93" s="172"/>
      <c r="AC93" s="172"/>
      <c r="AD93" s="172"/>
      <c r="AE93" s="172"/>
      <c r="AF93" s="172"/>
      <c r="AG93" s="172"/>
      <c r="AH93" s="172"/>
      <c r="AI93" s="172"/>
      <c r="AJ93" s="172"/>
      <c r="AK93" s="172"/>
      <c r="AL93" s="172"/>
      <c r="AM93" s="172"/>
      <c r="AN93" s="172"/>
      <c r="AO93" s="172"/>
      <c r="AP93" s="172"/>
      <c r="AQ93" s="172"/>
      <c r="AR93" s="172"/>
      <c r="AS93" s="172"/>
      <c r="AT93" s="172"/>
      <c r="AU93" s="178">
        <f>INDEX(date!$C$59:$K$59,MATCH(角色表!$X$11,date!$C$56:$K$56,0))</f>
        <v>0</v>
      </c>
      <c r="AV93" s="178"/>
      <c r="AW93" s="178"/>
      <c r="AX93" s="178"/>
      <c r="AY93" s="178"/>
      <c r="AZ93" s="178"/>
      <c r="BA93" s="178"/>
      <c r="BB93" s="178"/>
      <c r="BC93" s="178"/>
      <c r="BD93" s="178"/>
      <c r="BE93" s="178"/>
      <c r="BF93" s="178"/>
      <c r="BG93" s="178"/>
      <c r="BH93" s="178"/>
      <c r="BI93" s="178"/>
      <c r="BJ93" s="178"/>
      <c r="BK93" s="178"/>
      <c r="BL93" s="178"/>
      <c r="BM93" s="178"/>
      <c r="BN93" s="178"/>
    </row>
    <row r="94" customHeight="1" spans="2:66">
      <c r="B94" s="168"/>
      <c r="C94" s="168"/>
      <c r="D94" s="168"/>
      <c r="E94" s="168"/>
      <c r="F94" s="168"/>
      <c r="G94" s="168"/>
      <c r="H94" s="168"/>
      <c r="I94" s="168"/>
      <c r="J94" s="168"/>
      <c r="K94" s="168"/>
      <c r="L94" s="168"/>
      <c r="M94" s="168"/>
      <c r="N94" s="168"/>
      <c r="O94" s="168"/>
      <c r="P94" s="172"/>
      <c r="Q94" s="172"/>
      <c r="R94" s="172"/>
      <c r="S94" s="172"/>
      <c r="T94" s="172"/>
      <c r="U94" s="172"/>
      <c r="V94" s="172"/>
      <c r="W94" s="172"/>
      <c r="X94" s="172"/>
      <c r="Y94" s="172"/>
      <c r="Z94" s="172"/>
      <c r="AA94" s="172"/>
      <c r="AB94" s="172"/>
      <c r="AC94" s="172"/>
      <c r="AD94" s="172"/>
      <c r="AE94" s="172"/>
      <c r="AF94" s="172"/>
      <c r="AG94" s="172"/>
      <c r="AH94" s="172"/>
      <c r="AI94" s="172"/>
      <c r="AJ94" s="172"/>
      <c r="AK94" s="172"/>
      <c r="AL94" s="172"/>
      <c r="AM94" s="172"/>
      <c r="AN94" s="172"/>
      <c r="AO94" s="172"/>
      <c r="AP94" s="172"/>
      <c r="AQ94" s="172"/>
      <c r="AR94" s="172"/>
      <c r="AS94" s="172"/>
      <c r="AT94" s="172"/>
      <c r="AU94" s="178"/>
      <c r="AV94" s="178"/>
      <c r="AW94" s="178"/>
      <c r="AX94" s="178"/>
      <c r="AY94" s="178"/>
      <c r="AZ94" s="178"/>
      <c r="BA94" s="178"/>
      <c r="BB94" s="178"/>
      <c r="BC94" s="178"/>
      <c r="BD94" s="178"/>
      <c r="BE94" s="178"/>
      <c r="BF94" s="178"/>
      <c r="BG94" s="178"/>
      <c r="BH94" s="178"/>
      <c r="BI94" s="178"/>
      <c r="BJ94" s="178"/>
      <c r="BK94" s="178"/>
      <c r="BL94" s="178"/>
      <c r="BM94" s="178"/>
      <c r="BN94" s="178"/>
    </row>
    <row r="95" customHeight="1" spans="2:66">
      <c r="B95" s="168"/>
      <c r="C95" s="168"/>
      <c r="D95" s="168"/>
      <c r="E95" s="168"/>
      <c r="F95" s="168"/>
      <c r="G95" s="168"/>
      <c r="H95" s="168"/>
      <c r="I95" s="168"/>
      <c r="J95" s="168"/>
      <c r="K95" s="168"/>
      <c r="L95" s="168"/>
      <c r="M95" s="168"/>
      <c r="N95" s="168"/>
      <c r="O95" s="168"/>
      <c r="P95" s="172"/>
      <c r="Q95" s="172"/>
      <c r="R95" s="172"/>
      <c r="S95" s="172"/>
      <c r="T95" s="172"/>
      <c r="U95" s="172"/>
      <c r="V95" s="172"/>
      <c r="W95" s="172"/>
      <c r="X95" s="172"/>
      <c r="Y95" s="172"/>
      <c r="Z95" s="172"/>
      <c r="AA95" s="172"/>
      <c r="AB95" s="172"/>
      <c r="AC95" s="172"/>
      <c r="AD95" s="172"/>
      <c r="AE95" s="172"/>
      <c r="AF95" s="172"/>
      <c r="AG95" s="172"/>
      <c r="AH95" s="172"/>
      <c r="AI95" s="172"/>
      <c r="AJ95" s="172"/>
      <c r="AK95" s="172"/>
      <c r="AL95" s="172"/>
      <c r="AM95" s="172"/>
      <c r="AN95" s="172"/>
      <c r="AO95" s="172"/>
      <c r="AP95" s="172"/>
      <c r="AQ95" s="172"/>
      <c r="AR95" s="172"/>
      <c r="AS95" s="172"/>
      <c r="AT95" s="172"/>
      <c r="AU95" s="178"/>
      <c r="AV95" s="178"/>
      <c r="AW95" s="178"/>
      <c r="AX95" s="178"/>
      <c r="AY95" s="178"/>
      <c r="AZ95" s="178"/>
      <c r="BA95" s="178"/>
      <c r="BB95" s="178"/>
      <c r="BC95" s="178"/>
      <c r="BD95" s="178"/>
      <c r="BE95" s="178"/>
      <c r="BF95" s="178"/>
      <c r="BG95" s="178"/>
      <c r="BH95" s="178"/>
      <c r="BI95" s="178"/>
      <c r="BJ95" s="178"/>
      <c r="BK95" s="178"/>
      <c r="BL95" s="178"/>
      <c r="BM95" s="178"/>
      <c r="BN95" s="178"/>
    </row>
    <row r="96" customHeight="1" spans="2:66">
      <c r="B96" s="168"/>
      <c r="C96" s="168"/>
      <c r="D96" s="168"/>
      <c r="E96" s="168"/>
      <c r="F96" s="168"/>
      <c r="G96" s="168"/>
      <c r="H96" s="168"/>
      <c r="I96" s="168"/>
      <c r="J96" s="168"/>
      <c r="K96" s="168"/>
      <c r="L96" s="168"/>
      <c r="M96" s="168"/>
      <c r="N96" s="168"/>
      <c r="O96" s="168"/>
      <c r="P96" s="172"/>
      <c r="Q96" s="172"/>
      <c r="R96" s="172"/>
      <c r="S96" s="172"/>
      <c r="T96" s="172"/>
      <c r="U96" s="172"/>
      <c r="V96" s="172"/>
      <c r="W96" s="172"/>
      <c r="X96" s="172"/>
      <c r="Y96" s="172"/>
      <c r="Z96" s="172"/>
      <c r="AA96" s="172"/>
      <c r="AB96" s="172"/>
      <c r="AC96" s="172"/>
      <c r="AD96" s="172"/>
      <c r="AE96" s="172"/>
      <c r="AF96" s="172"/>
      <c r="AG96" s="172"/>
      <c r="AH96" s="172"/>
      <c r="AI96" s="172"/>
      <c r="AJ96" s="172"/>
      <c r="AK96" s="172"/>
      <c r="AL96" s="172"/>
      <c r="AM96" s="172"/>
      <c r="AN96" s="172"/>
      <c r="AO96" s="172"/>
      <c r="AP96" s="172"/>
      <c r="AQ96" s="172"/>
      <c r="AR96" s="172"/>
      <c r="AS96" s="172"/>
      <c r="AT96" s="172"/>
      <c r="AU96" s="178"/>
      <c r="AV96" s="178"/>
      <c r="AW96" s="178"/>
      <c r="AX96" s="178"/>
      <c r="AY96" s="178"/>
      <c r="AZ96" s="178"/>
      <c r="BA96" s="178"/>
      <c r="BB96" s="178"/>
      <c r="BC96" s="178"/>
      <c r="BD96" s="178"/>
      <c r="BE96" s="178"/>
      <c r="BF96" s="178"/>
      <c r="BG96" s="178"/>
      <c r="BH96" s="178"/>
      <c r="BI96" s="178"/>
      <c r="BJ96" s="178"/>
      <c r="BK96" s="178"/>
      <c r="BL96" s="178"/>
      <c r="BM96" s="178"/>
      <c r="BN96" s="178"/>
    </row>
    <row r="97" customHeight="1" spans="2:66">
      <c r="B97" s="168"/>
      <c r="C97" s="168"/>
      <c r="D97" s="168"/>
      <c r="E97" s="168"/>
      <c r="F97" s="168"/>
      <c r="G97" s="168"/>
      <c r="H97" s="168"/>
      <c r="I97" s="168"/>
      <c r="J97" s="168"/>
      <c r="K97" s="168"/>
      <c r="L97" s="168"/>
      <c r="M97" s="168"/>
      <c r="N97" s="168"/>
      <c r="O97" s="168"/>
      <c r="P97" s="172"/>
      <c r="Q97" s="172"/>
      <c r="R97" s="172"/>
      <c r="S97" s="172"/>
      <c r="T97" s="172"/>
      <c r="U97" s="172"/>
      <c r="V97" s="172"/>
      <c r="W97" s="172"/>
      <c r="X97" s="172"/>
      <c r="Y97" s="172"/>
      <c r="Z97" s="172"/>
      <c r="AA97" s="172"/>
      <c r="AB97" s="172"/>
      <c r="AC97" s="172"/>
      <c r="AD97" s="172"/>
      <c r="AE97" s="172"/>
      <c r="AF97" s="172"/>
      <c r="AG97" s="172"/>
      <c r="AH97" s="172"/>
      <c r="AI97" s="172"/>
      <c r="AJ97" s="172"/>
      <c r="AK97" s="172"/>
      <c r="AL97" s="172"/>
      <c r="AM97" s="172"/>
      <c r="AN97" s="172"/>
      <c r="AO97" s="172"/>
      <c r="AP97" s="172"/>
      <c r="AQ97" s="172"/>
      <c r="AR97" s="172"/>
      <c r="AS97" s="172"/>
      <c r="AT97" s="172"/>
      <c r="AU97" s="178"/>
      <c r="AV97" s="178"/>
      <c r="AW97" s="178"/>
      <c r="AX97" s="178"/>
      <c r="AY97" s="178"/>
      <c r="AZ97" s="178"/>
      <c r="BA97" s="178"/>
      <c r="BB97" s="178"/>
      <c r="BC97" s="178"/>
      <c r="BD97" s="178"/>
      <c r="BE97" s="178"/>
      <c r="BF97" s="178"/>
      <c r="BG97" s="178"/>
      <c r="BH97" s="178"/>
      <c r="BI97" s="178"/>
      <c r="BJ97" s="178"/>
      <c r="BK97" s="178"/>
      <c r="BL97" s="178"/>
      <c r="BM97" s="178"/>
      <c r="BN97" s="178"/>
    </row>
    <row r="98" customHeight="1" spans="2:66">
      <c r="B98" s="169" t="s">
        <v>218</v>
      </c>
      <c r="C98" s="169"/>
      <c r="D98" s="169"/>
      <c r="E98" s="169"/>
      <c r="F98" s="169"/>
      <c r="G98" s="169"/>
      <c r="H98" s="169"/>
      <c r="I98" s="169"/>
      <c r="J98" s="169"/>
      <c r="K98" s="169"/>
      <c r="L98" s="169"/>
      <c r="M98" s="169"/>
      <c r="N98" s="169"/>
      <c r="O98" s="169"/>
      <c r="P98" s="169"/>
      <c r="Q98" s="169"/>
      <c r="R98" s="169"/>
      <c r="S98" s="169"/>
      <c r="T98" s="169"/>
      <c r="U98" s="169"/>
      <c r="V98" s="169"/>
      <c r="W98" s="169"/>
      <c r="X98" s="169"/>
      <c r="Y98" s="169"/>
      <c r="Z98" s="169"/>
      <c r="AA98" s="169"/>
      <c r="AB98" s="169"/>
      <c r="AC98" s="169"/>
      <c r="AD98" s="169"/>
      <c r="AE98" s="169"/>
      <c r="AF98" s="169"/>
      <c r="AG98" s="169"/>
      <c r="AH98" s="169"/>
      <c r="AI98" s="169"/>
      <c r="AJ98" s="169"/>
      <c r="AK98" s="169"/>
      <c r="AL98" s="169"/>
      <c r="AM98" s="169"/>
      <c r="AN98" s="169"/>
      <c r="AO98" s="169"/>
      <c r="AP98" s="169"/>
      <c r="AQ98" s="169"/>
      <c r="AR98" s="169"/>
      <c r="AS98" s="169"/>
      <c r="AT98" s="169"/>
      <c r="AU98" s="169"/>
      <c r="AV98" s="169"/>
      <c r="AW98" s="169"/>
      <c r="AX98" s="169"/>
      <c r="AY98" s="169"/>
      <c r="AZ98" s="169"/>
      <c r="BA98" s="169"/>
      <c r="BB98" s="169"/>
      <c r="BC98" s="169"/>
      <c r="BD98" s="169"/>
      <c r="BE98" s="169"/>
      <c r="BF98" s="169"/>
      <c r="BG98" s="169"/>
      <c r="BH98" s="169"/>
      <c r="BI98" s="169"/>
      <c r="BJ98" s="169"/>
      <c r="BK98" s="169"/>
      <c r="BL98" s="169"/>
      <c r="BM98" s="169"/>
      <c r="BN98" s="169"/>
    </row>
    <row r="99" customHeight="1" spans="2:66">
      <c r="B99" s="169"/>
      <c r="C99" s="169"/>
      <c r="D99" s="169"/>
      <c r="E99" s="169"/>
      <c r="F99" s="169"/>
      <c r="G99" s="169"/>
      <c r="H99" s="169"/>
      <c r="I99" s="169"/>
      <c r="J99" s="169"/>
      <c r="K99" s="169"/>
      <c r="L99" s="169"/>
      <c r="M99" s="169"/>
      <c r="N99" s="169"/>
      <c r="O99" s="169"/>
      <c r="P99" s="169"/>
      <c r="Q99" s="169"/>
      <c r="R99" s="169"/>
      <c r="S99" s="169"/>
      <c r="T99" s="169"/>
      <c r="U99" s="169"/>
      <c r="V99" s="169"/>
      <c r="W99" s="169"/>
      <c r="X99" s="169"/>
      <c r="Y99" s="169"/>
      <c r="Z99" s="169"/>
      <c r="AA99" s="169"/>
      <c r="AB99" s="169"/>
      <c r="AC99" s="169"/>
      <c r="AD99" s="169"/>
      <c r="AE99" s="169"/>
      <c r="AF99" s="169"/>
      <c r="AG99" s="169"/>
      <c r="AH99" s="169"/>
      <c r="AI99" s="169"/>
      <c r="AJ99" s="169"/>
      <c r="AK99" s="169"/>
      <c r="AL99" s="169"/>
      <c r="AM99" s="169"/>
      <c r="AN99" s="169"/>
      <c r="AO99" s="169"/>
      <c r="AP99" s="169"/>
      <c r="AQ99" s="169"/>
      <c r="AR99" s="169"/>
      <c r="AS99" s="169"/>
      <c r="AT99" s="169"/>
      <c r="AU99" s="169"/>
      <c r="AV99" s="169"/>
      <c r="AW99" s="169"/>
      <c r="AX99" s="169"/>
      <c r="AY99" s="169"/>
      <c r="AZ99" s="169"/>
      <c r="BA99" s="169"/>
      <c r="BB99" s="169"/>
      <c r="BC99" s="169"/>
      <c r="BD99" s="169"/>
      <c r="BE99" s="169"/>
      <c r="BF99" s="169"/>
      <c r="BG99" s="169"/>
      <c r="BH99" s="169"/>
      <c r="BI99" s="169"/>
      <c r="BJ99" s="169"/>
      <c r="BK99" s="169"/>
      <c r="BL99" s="169"/>
      <c r="BM99" s="169"/>
      <c r="BN99" s="169"/>
    </row>
    <row r="100" customHeight="1" spans="2:66">
      <c r="B100" s="170" t="s">
        <v>219</v>
      </c>
      <c r="C100" s="170"/>
      <c r="D100" s="170"/>
      <c r="E100" s="170"/>
      <c r="F100" s="170"/>
      <c r="G100" s="170"/>
      <c r="H100" s="170"/>
      <c r="I100" s="170"/>
      <c r="J100" s="170"/>
      <c r="K100" s="170"/>
      <c r="L100" s="170"/>
      <c r="M100" s="170"/>
      <c r="N100" s="170"/>
      <c r="O100" s="170"/>
      <c r="P100" s="170"/>
      <c r="Q100" s="170"/>
      <c r="R100" s="170"/>
      <c r="S100" s="170"/>
      <c r="T100" s="170"/>
      <c r="U100" s="170"/>
      <c r="V100" s="170"/>
      <c r="W100" s="170"/>
      <c r="X100" s="170"/>
      <c r="Y100" s="170"/>
      <c r="Z100" s="170"/>
      <c r="AA100" s="170"/>
      <c r="AB100" s="170"/>
      <c r="AC100" s="170"/>
      <c r="AD100" s="170"/>
      <c r="AE100" s="170"/>
      <c r="AF100" s="170"/>
      <c r="AG100" s="170"/>
      <c r="AH100" s="170"/>
      <c r="AI100" s="170"/>
      <c r="AJ100" s="170"/>
      <c r="AK100" s="170"/>
      <c r="AL100" s="170"/>
      <c r="AM100" s="170"/>
      <c r="AN100" s="170"/>
      <c r="AO100" s="170"/>
      <c r="AP100" s="170"/>
      <c r="AQ100" s="170"/>
      <c r="AR100" s="170"/>
      <c r="AS100" s="170"/>
      <c r="AT100" s="170"/>
      <c r="AU100" s="170"/>
      <c r="AV100" s="170"/>
      <c r="AW100" s="170"/>
      <c r="AX100" s="170"/>
      <c r="AY100" s="170"/>
      <c r="AZ100" s="170"/>
      <c r="BA100" s="170"/>
      <c r="BB100" s="170"/>
      <c r="BC100" s="170"/>
      <c r="BD100" s="170"/>
      <c r="BE100" s="170"/>
      <c r="BF100" s="170"/>
      <c r="BG100" s="170"/>
      <c r="BH100" s="170"/>
      <c r="BI100" s="170"/>
      <c r="BJ100" s="170"/>
      <c r="BK100" s="170"/>
      <c r="BL100" s="170"/>
      <c r="BM100" s="170"/>
      <c r="BN100" s="170"/>
    </row>
    <row r="101" customHeight="1" spans="2:66">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c r="AB101" s="170"/>
      <c r="AC101" s="170"/>
      <c r="AD101" s="170"/>
      <c r="AE101" s="170"/>
      <c r="AF101" s="170"/>
      <c r="AG101" s="170"/>
      <c r="AH101" s="170"/>
      <c r="AI101" s="170"/>
      <c r="AJ101" s="170"/>
      <c r="AK101" s="170"/>
      <c r="AL101" s="170"/>
      <c r="AM101" s="170"/>
      <c r="AN101" s="170"/>
      <c r="AO101" s="170"/>
      <c r="AP101" s="170"/>
      <c r="AQ101" s="170"/>
      <c r="AR101" s="170"/>
      <c r="AS101" s="170"/>
      <c r="AT101" s="170"/>
      <c r="AU101" s="170"/>
      <c r="AV101" s="170"/>
      <c r="AW101" s="170"/>
      <c r="AX101" s="170"/>
      <c r="AY101" s="170"/>
      <c r="AZ101" s="170"/>
      <c r="BA101" s="170"/>
      <c r="BB101" s="170"/>
      <c r="BC101" s="170"/>
      <c r="BD101" s="170"/>
      <c r="BE101" s="170"/>
      <c r="BF101" s="170"/>
      <c r="BG101" s="170"/>
      <c r="BH101" s="170"/>
      <c r="BI101" s="170"/>
      <c r="BJ101" s="170"/>
      <c r="BK101" s="170"/>
      <c r="BL101" s="170"/>
      <c r="BM101" s="170"/>
      <c r="BN101" s="170"/>
    </row>
    <row r="102" customHeight="1" spans="2:66">
      <c r="B102" s="170"/>
      <c r="C102" s="170"/>
      <c r="D102" s="170"/>
      <c r="E102" s="170"/>
      <c r="F102" s="170"/>
      <c r="G102" s="170"/>
      <c r="H102" s="170"/>
      <c r="I102" s="170"/>
      <c r="J102" s="170"/>
      <c r="K102" s="170"/>
      <c r="L102" s="170"/>
      <c r="M102" s="170"/>
      <c r="N102" s="170"/>
      <c r="O102" s="170"/>
      <c r="P102" s="170"/>
      <c r="Q102" s="170"/>
      <c r="R102" s="170"/>
      <c r="S102" s="170"/>
      <c r="T102" s="170"/>
      <c r="U102" s="170"/>
      <c r="V102" s="170"/>
      <c r="W102" s="170"/>
      <c r="X102" s="170"/>
      <c r="Y102" s="170"/>
      <c r="Z102" s="170"/>
      <c r="AA102" s="170"/>
      <c r="AB102" s="170"/>
      <c r="AC102" s="170"/>
      <c r="AD102" s="170"/>
      <c r="AE102" s="170"/>
      <c r="AF102" s="170"/>
      <c r="AG102" s="170"/>
      <c r="AH102" s="170"/>
      <c r="AI102" s="170"/>
      <c r="AJ102" s="170"/>
      <c r="AK102" s="170"/>
      <c r="AL102" s="170"/>
      <c r="AM102" s="170"/>
      <c r="AN102" s="170"/>
      <c r="AO102" s="170"/>
      <c r="AP102" s="170"/>
      <c r="AQ102" s="170"/>
      <c r="AR102" s="170"/>
      <c r="AS102" s="170"/>
      <c r="AT102" s="170"/>
      <c r="AU102" s="170"/>
      <c r="AV102" s="170"/>
      <c r="AW102" s="170"/>
      <c r="AX102" s="170"/>
      <c r="AY102" s="170"/>
      <c r="AZ102" s="170"/>
      <c r="BA102" s="170"/>
      <c r="BB102" s="170"/>
      <c r="BC102" s="170"/>
      <c r="BD102" s="170"/>
      <c r="BE102" s="170"/>
      <c r="BF102" s="170"/>
      <c r="BG102" s="170"/>
      <c r="BH102" s="170"/>
      <c r="BI102" s="170"/>
      <c r="BJ102" s="170"/>
      <c r="BK102" s="170"/>
      <c r="BL102" s="170"/>
      <c r="BM102" s="170"/>
      <c r="BN102" s="170"/>
    </row>
    <row r="103" customHeight="1" spans="2:66">
      <c r="B103" s="170"/>
      <c r="C103" s="170"/>
      <c r="D103" s="170"/>
      <c r="E103" s="170"/>
      <c r="F103" s="170"/>
      <c r="G103" s="170"/>
      <c r="H103" s="170"/>
      <c r="I103" s="170"/>
      <c r="J103" s="170"/>
      <c r="K103" s="170"/>
      <c r="L103" s="170"/>
      <c r="M103" s="170"/>
      <c r="N103" s="170"/>
      <c r="O103" s="170"/>
      <c r="P103" s="170"/>
      <c r="Q103" s="170"/>
      <c r="R103" s="170"/>
      <c r="S103" s="170"/>
      <c r="T103" s="170"/>
      <c r="U103" s="170"/>
      <c r="V103" s="170"/>
      <c r="W103" s="170"/>
      <c r="X103" s="170"/>
      <c r="Y103" s="170"/>
      <c r="Z103" s="170"/>
      <c r="AA103" s="170"/>
      <c r="AB103" s="170"/>
      <c r="AC103" s="170"/>
      <c r="AD103" s="170"/>
      <c r="AE103" s="170"/>
      <c r="AF103" s="170"/>
      <c r="AG103" s="170"/>
      <c r="AH103" s="170"/>
      <c r="AI103" s="170"/>
      <c r="AJ103" s="170"/>
      <c r="AK103" s="170"/>
      <c r="AL103" s="170"/>
      <c r="AM103" s="170"/>
      <c r="AN103" s="170"/>
      <c r="AO103" s="170"/>
      <c r="AP103" s="170"/>
      <c r="AQ103" s="170"/>
      <c r="AR103" s="170"/>
      <c r="AS103" s="170"/>
      <c r="AT103" s="170"/>
      <c r="AU103" s="170"/>
      <c r="AV103" s="170"/>
      <c r="AW103" s="170"/>
      <c r="AX103" s="170"/>
      <c r="AY103" s="170"/>
      <c r="AZ103" s="170"/>
      <c r="BA103" s="170"/>
      <c r="BB103" s="170"/>
      <c r="BC103" s="170"/>
      <c r="BD103" s="170"/>
      <c r="BE103" s="170"/>
      <c r="BF103" s="170"/>
      <c r="BG103" s="170"/>
      <c r="BH103" s="170"/>
      <c r="BI103" s="170"/>
      <c r="BJ103" s="170"/>
      <c r="BK103" s="170"/>
      <c r="BL103" s="170"/>
      <c r="BM103" s="170"/>
      <c r="BN103" s="170"/>
    </row>
    <row r="104" customHeight="1" spans="2:66">
      <c r="B104" s="170"/>
      <c r="C104" s="170"/>
      <c r="D104" s="170"/>
      <c r="E104" s="170"/>
      <c r="F104" s="170"/>
      <c r="G104" s="170"/>
      <c r="H104" s="170"/>
      <c r="I104" s="170"/>
      <c r="J104" s="170"/>
      <c r="K104" s="170"/>
      <c r="L104" s="170"/>
      <c r="M104" s="170"/>
      <c r="N104" s="170"/>
      <c r="O104" s="170"/>
      <c r="P104" s="170"/>
      <c r="Q104" s="170"/>
      <c r="R104" s="170"/>
      <c r="S104" s="170"/>
      <c r="T104" s="170"/>
      <c r="U104" s="170"/>
      <c r="V104" s="170"/>
      <c r="W104" s="170"/>
      <c r="X104" s="170"/>
      <c r="Y104" s="170"/>
      <c r="Z104" s="170"/>
      <c r="AA104" s="170"/>
      <c r="AB104" s="170"/>
      <c r="AC104" s="170"/>
      <c r="AD104" s="170"/>
      <c r="AE104" s="170"/>
      <c r="AF104" s="170"/>
      <c r="AG104" s="170"/>
      <c r="AH104" s="170"/>
      <c r="AI104" s="170"/>
      <c r="AJ104" s="170"/>
      <c r="AK104" s="170"/>
      <c r="AL104" s="170"/>
      <c r="AM104" s="170"/>
      <c r="AN104" s="170"/>
      <c r="AO104" s="170"/>
      <c r="AP104" s="170"/>
      <c r="AQ104" s="170"/>
      <c r="AR104" s="170"/>
      <c r="AS104" s="170"/>
      <c r="AT104" s="170"/>
      <c r="AU104" s="170"/>
      <c r="AV104" s="170"/>
      <c r="AW104" s="170"/>
      <c r="AX104" s="170"/>
      <c r="AY104" s="170"/>
      <c r="AZ104" s="170"/>
      <c r="BA104" s="170"/>
      <c r="BB104" s="170"/>
      <c r="BC104" s="170"/>
      <c r="BD104" s="170"/>
      <c r="BE104" s="170"/>
      <c r="BF104" s="170"/>
      <c r="BG104" s="170"/>
      <c r="BH104" s="170"/>
      <c r="BI104" s="170"/>
      <c r="BJ104" s="170"/>
      <c r="BK104" s="170"/>
      <c r="BL104" s="170"/>
      <c r="BM104" s="170"/>
      <c r="BN104" s="170"/>
    </row>
    <row r="105" customHeight="1" spans="2:66">
      <c r="B105" s="170"/>
      <c r="C105" s="170"/>
      <c r="D105" s="170"/>
      <c r="E105" s="170"/>
      <c r="F105" s="170"/>
      <c r="G105" s="170"/>
      <c r="H105" s="170"/>
      <c r="I105" s="170"/>
      <c r="J105" s="170"/>
      <c r="K105" s="170"/>
      <c r="L105" s="170"/>
      <c r="M105" s="170"/>
      <c r="N105" s="170"/>
      <c r="O105" s="170"/>
      <c r="P105" s="170"/>
      <c r="Q105" s="170"/>
      <c r="R105" s="170"/>
      <c r="S105" s="170"/>
      <c r="T105" s="170"/>
      <c r="U105" s="170"/>
      <c r="V105" s="170"/>
      <c r="W105" s="170"/>
      <c r="X105" s="170"/>
      <c r="Y105" s="170"/>
      <c r="Z105" s="170"/>
      <c r="AA105" s="170"/>
      <c r="AB105" s="170"/>
      <c r="AC105" s="170"/>
      <c r="AD105" s="170"/>
      <c r="AE105" s="170"/>
      <c r="AF105" s="170"/>
      <c r="AG105" s="170"/>
      <c r="AH105" s="170"/>
      <c r="AI105" s="170"/>
      <c r="AJ105" s="170"/>
      <c r="AK105" s="170"/>
      <c r="AL105" s="170"/>
      <c r="AM105" s="170"/>
      <c r="AN105" s="170"/>
      <c r="AO105" s="170"/>
      <c r="AP105" s="170"/>
      <c r="AQ105" s="170"/>
      <c r="AR105" s="170"/>
      <c r="AS105" s="170"/>
      <c r="AT105" s="170"/>
      <c r="AU105" s="170"/>
      <c r="AV105" s="170"/>
      <c r="AW105" s="170"/>
      <c r="AX105" s="170"/>
      <c r="AY105" s="170"/>
      <c r="AZ105" s="170"/>
      <c r="BA105" s="170"/>
      <c r="BB105" s="170"/>
      <c r="BC105" s="170"/>
      <c r="BD105" s="170"/>
      <c r="BE105" s="170"/>
      <c r="BF105" s="170"/>
      <c r="BG105" s="170"/>
      <c r="BH105" s="170"/>
      <c r="BI105" s="170"/>
      <c r="BJ105" s="170"/>
      <c r="BK105" s="170"/>
      <c r="BL105" s="170"/>
      <c r="BM105" s="170"/>
      <c r="BN105" s="170"/>
    </row>
    <row r="106" customHeight="1" spans="2:66">
      <c r="B106" s="170"/>
      <c r="C106" s="170"/>
      <c r="D106" s="170"/>
      <c r="E106" s="170"/>
      <c r="F106" s="170"/>
      <c r="G106" s="170"/>
      <c r="H106" s="170"/>
      <c r="I106" s="170"/>
      <c r="J106" s="170"/>
      <c r="K106" s="170"/>
      <c r="L106" s="170"/>
      <c r="M106" s="170"/>
      <c r="N106" s="170"/>
      <c r="O106" s="170"/>
      <c r="P106" s="170"/>
      <c r="Q106" s="170"/>
      <c r="R106" s="170"/>
      <c r="S106" s="170"/>
      <c r="T106" s="170"/>
      <c r="U106" s="170"/>
      <c r="V106" s="170"/>
      <c r="W106" s="170"/>
      <c r="X106" s="170"/>
      <c r="Y106" s="170"/>
      <c r="Z106" s="170"/>
      <c r="AA106" s="170"/>
      <c r="AB106" s="170"/>
      <c r="AC106" s="170"/>
      <c r="AD106" s="170"/>
      <c r="AE106" s="170"/>
      <c r="AF106" s="170"/>
      <c r="AG106" s="170"/>
      <c r="AH106" s="170"/>
      <c r="AI106" s="170"/>
      <c r="AJ106" s="170"/>
      <c r="AK106" s="170"/>
      <c r="AL106" s="170"/>
      <c r="AM106" s="170"/>
      <c r="AN106" s="170"/>
      <c r="AO106" s="170"/>
      <c r="AP106" s="170"/>
      <c r="AQ106" s="170"/>
      <c r="AR106" s="170"/>
      <c r="AS106" s="170"/>
      <c r="AT106" s="170"/>
      <c r="AU106" s="170"/>
      <c r="AV106" s="170"/>
      <c r="AW106" s="170"/>
      <c r="AX106" s="170"/>
      <c r="AY106" s="170"/>
      <c r="AZ106" s="170"/>
      <c r="BA106" s="170"/>
      <c r="BB106" s="170"/>
      <c r="BC106" s="170"/>
      <c r="BD106" s="170"/>
      <c r="BE106" s="170"/>
      <c r="BF106" s="170"/>
      <c r="BG106" s="170"/>
      <c r="BH106" s="170"/>
      <c r="BI106" s="170"/>
      <c r="BJ106" s="170"/>
      <c r="BK106" s="170"/>
      <c r="BL106" s="170"/>
      <c r="BM106" s="170"/>
      <c r="BN106" s="170"/>
    </row>
    <row r="107" customHeight="1" spans="2:66">
      <c r="B107" s="170"/>
      <c r="C107" s="170"/>
      <c r="D107" s="170"/>
      <c r="E107" s="170"/>
      <c r="F107" s="170"/>
      <c r="G107" s="170"/>
      <c r="H107" s="170"/>
      <c r="I107" s="170"/>
      <c r="J107" s="170"/>
      <c r="K107" s="170"/>
      <c r="L107" s="170"/>
      <c r="M107" s="170"/>
      <c r="N107" s="170"/>
      <c r="O107" s="170"/>
      <c r="P107" s="170"/>
      <c r="Q107" s="170"/>
      <c r="R107" s="170"/>
      <c r="S107" s="170"/>
      <c r="T107" s="170"/>
      <c r="U107" s="170"/>
      <c r="V107" s="170"/>
      <c r="W107" s="170"/>
      <c r="X107" s="170"/>
      <c r="Y107" s="170"/>
      <c r="Z107" s="170"/>
      <c r="AA107" s="170"/>
      <c r="AB107" s="170"/>
      <c r="AC107" s="170"/>
      <c r="AD107" s="170"/>
      <c r="AE107" s="170"/>
      <c r="AF107" s="170"/>
      <c r="AG107" s="170"/>
      <c r="AH107" s="170"/>
      <c r="AI107" s="170"/>
      <c r="AJ107" s="170"/>
      <c r="AK107" s="170"/>
      <c r="AL107" s="170"/>
      <c r="AM107" s="170"/>
      <c r="AN107" s="170"/>
      <c r="AO107" s="170"/>
      <c r="AP107" s="170"/>
      <c r="AQ107" s="170"/>
      <c r="AR107" s="170"/>
      <c r="AS107" s="170"/>
      <c r="AT107" s="170"/>
      <c r="AU107" s="170"/>
      <c r="AV107" s="170"/>
      <c r="AW107" s="170"/>
      <c r="AX107" s="170"/>
      <c r="AY107" s="170"/>
      <c r="AZ107" s="170"/>
      <c r="BA107" s="170"/>
      <c r="BB107" s="170"/>
      <c r="BC107" s="170"/>
      <c r="BD107" s="170"/>
      <c r="BE107" s="170"/>
      <c r="BF107" s="170"/>
      <c r="BG107" s="170"/>
      <c r="BH107" s="170"/>
      <c r="BI107" s="170"/>
      <c r="BJ107" s="170"/>
      <c r="BK107" s="170"/>
      <c r="BL107" s="170"/>
      <c r="BM107" s="170"/>
      <c r="BN107" s="170"/>
    </row>
    <row r="108" customHeight="1" spans="2:66">
      <c r="B108" s="170"/>
      <c r="C108" s="170"/>
      <c r="D108" s="170"/>
      <c r="E108" s="170"/>
      <c r="F108" s="170"/>
      <c r="G108" s="170"/>
      <c r="H108" s="170"/>
      <c r="I108" s="170"/>
      <c r="J108" s="170"/>
      <c r="K108" s="170"/>
      <c r="L108" s="170"/>
      <c r="M108" s="170"/>
      <c r="N108" s="170"/>
      <c r="O108" s="170"/>
      <c r="P108" s="170"/>
      <c r="Q108" s="170"/>
      <c r="R108" s="170"/>
      <c r="S108" s="170"/>
      <c r="T108" s="170"/>
      <c r="U108" s="170"/>
      <c r="V108" s="170"/>
      <c r="W108" s="170"/>
      <c r="X108" s="170"/>
      <c r="Y108" s="170"/>
      <c r="Z108" s="170"/>
      <c r="AA108" s="170"/>
      <c r="AB108" s="170"/>
      <c r="AC108" s="170"/>
      <c r="AD108" s="170"/>
      <c r="AE108" s="170"/>
      <c r="AF108" s="170"/>
      <c r="AG108" s="170"/>
      <c r="AH108" s="170"/>
      <c r="AI108" s="170"/>
      <c r="AJ108" s="170"/>
      <c r="AK108" s="170"/>
      <c r="AL108" s="170"/>
      <c r="AM108" s="170"/>
      <c r="AN108" s="170"/>
      <c r="AO108" s="170"/>
      <c r="AP108" s="170"/>
      <c r="AQ108" s="170"/>
      <c r="AR108" s="170"/>
      <c r="AS108" s="170"/>
      <c r="AT108" s="170"/>
      <c r="AU108" s="170"/>
      <c r="AV108" s="170"/>
      <c r="AW108" s="170"/>
      <c r="AX108" s="170"/>
      <c r="AY108" s="170"/>
      <c r="AZ108" s="170"/>
      <c r="BA108" s="170"/>
      <c r="BB108" s="170"/>
      <c r="BC108" s="170"/>
      <c r="BD108" s="170"/>
      <c r="BE108" s="170"/>
      <c r="BF108" s="170"/>
      <c r="BG108" s="170"/>
      <c r="BH108" s="170"/>
      <c r="BI108" s="170"/>
      <c r="BJ108" s="170"/>
      <c r="BK108" s="170"/>
      <c r="BL108" s="170"/>
      <c r="BM108" s="170"/>
      <c r="BN108" s="170"/>
    </row>
    <row r="109" customHeight="1" spans="2:66">
      <c r="B109" s="170"/>
      <c r="C109" s="170"/>
      <c r="D109" s="170"/>
      <c r="E109" s="170"/>
      <c r="F109" s="170"/>
      <c r="G109" s="170"/>
      <c r="H109" s="170"/>
      <c r="I109" s="170"/>
      <c r="J109" s="170"/>
      <c r="K109" s="170"/>
      <c r="L109" s="170"/>
      <c r="M109" s="170"/>
      <c r="N109" s="170"/>
      <c r="O109" s="170"/>
      <c r="P109" s="170"/>
      <c r="Q109" s="170"/>
      <c r="R109" s="170"/>
      <c r="S109" s="170"/>
      <c r="T109" s="170"/>
      <c r="U109" s="170"/>
      <c r="V109" s="170"/>
      <c r="W109" s="170"/>
      <c r="X109" s="170"/>
      <c r="Y109" s="170"/>
      <c r="Z109" s="170"/>
      <c r="AA109" s="170"/>
      <c r="AB109" s="170"/>
      <c r="AC109" s="170"/>
      <c r="AD109" s="170"/>
      <c r="AE109" s="170"/>
      <c r="AF109" s="170"/>
      <c r="AG109" s="170"/>
      <c r="AH109" s="170"/>
      <c r="AI109" s="170"/>
      <c r="AJ109" s="170"/>
      <c r="AK109" s="170"/>
      <c r="AL109" s="170"/>
      <c r="AM109" s="170"/>
      <c r="AN109" s="170"/>
      <c r="AO109" s="170"/>
      <c r="AP109" s="170"/>
      <c r="AQ109" s="170"/>
      <c r="AR109" s="170"/>
      <c r="AS109" s="170"/>
      <c r="AT109" s="170"/>
      <c r="AU109" s="170"/>
      <c r="AV109" s="170"/>
      <c r="AW109" s="170"/>
      <c r="AX109" s="170"/>
      <c r="AY109" s="170"/>
      <c r="AZ109" s="170"/>
      <c r="BA109" s="170"/>
      <c r="BB109" s="170"/>
      <c r="BC109" s="170"/>
      <c r="BD109" s="170"/>
      <c r="BE109" s="170"/>
      <c r="BF109" s="170"/>
      <c r="BG109" s="170"/>
      <c r="BH109" s="170"/>
      <c r="BI109" s="170"/>
      <c r="BJ109" s="170"/>
      <c r="BK109" s="170"/>
      <c r="BL109" s="170"/>
      <c r="BM109" s="170"/>
      <c r="BN109" s="170"/>
    </row>
    <row r="110" customHeight="1" spans="2:66">
      <c r="B110" s="170"/>
      <c r="C110" s="170"/>
      <c r="D110" s="170"/>
      <c r="E110" s="170"/>
      <c r="F110" s="170"/>
      <c r="G110" s="170"/>
      <c r="H110" s="170"/>
      <c r="I110" s="170"/>
      <c r="J110" s="170"/>
      <c r="K110" s="170"/>
      <c r="L110" s="170"/>
      <c r="M110" s="170"/>
      <c r="N110" s="170"/>
      <c r="O110" s="170"/>
      <c r="P110" s="170"/>
      <c r="Q110" s="170"/>
      <c r="R110" s="170"/>
      <c r="S110" s="170"/>
      <c r="T110" s="170"/>
      <c r="U110" s="170"/>
      <c r="V110" s="170"/>
      <c r="W110" s="170"/>
      <c r="X110" s="170"/>
      <c r="Y110" s="170"/>
      <c r="Z110" s="170"/>
      <c r="AA110" s="170"/>
      <c r="AB110" s="170"/>
      <c r="AC110" s="170"/>
      <c r="AD110" s="170"/>
      <c r="AE110" s="170"/>
      <c r="AF110" s="170"/>
      <c r="AG110" s="170"/>
      <c r="AH110" s="170"/>
      <c r="AI110" s="170"/>
      <c r="AJ110" s="170"/>
      <c r="AK110" s="170"/>
      <c r="AL110" s="170"/>
      <c r="AM110" s="170"/>
      <c r="AN110" s="170"/>
      <c r="AO110" s="170"/>
      <c r="AP110" s="170"/>
      <c r="AQ110" s="170"/>
      <c r="AR110" s="170"/>
      <c r="AS110" s="170"/>
      <c r="AT110" s="170"/>
      <c r="AU110" s="170"/>
      <c r="AV110" s="170"/>
      <c r="AW110" s="170"/>
      <c r="AX110" s="170"/>
      <c r="AY110" s="170"/>
      <c r="AZ110" s="170"/>
      <c r="BA110" s="170"/>
      <c r="BB110" s="170"/>
      <c r="BC110" s="170"/>
      <c r="BD110" s="170"/>
      <c r="BE110" s="170"/>
      <c r="BF110" s="170"/>
      <c r="BG110" s="170"/>
      <c r="BH110" s="170"/>
      <c r="BI110" s="170"/>
      <c r="BJ110" s="170"/>
      <c r="BK110" s="170"/>
      <c r="BL110" s="170"/>
      <c r="BM110" s="170"/>
      <c r="BN110" s="170"/>
    </row>
    <row r="111" customHeight="1" spans="2:66">
      <c r="B111" s="170"/>
      <c r="C111" s="170"/>
      <c r="D111" s="170"/>
      <c r="E111" s="170"/>
      <c r="F111" s="170"/>
      <c r="G111" s="170"/>
      <c r="H111" s="170"/>
      <c r="I111" s="170"/>
      <c r="J111" s="170"/>
      <c r="K111" s="170"/>
      <c r="L111" s="170"/>
      <c r="M111" s="170"/>
      <c r="N111" s="170"/>
      <c r="O111" s="170"/>
      <c r="P111" s="170"/>
      <c r="Q111" s="170"/>
      <c r="R111" s="170"/>
      <c r="S111" s="170"/>
      <c r="T111" s="170"/>
      <c r="U111" s="170"/>
      <c r="V111" s="170"/>
      <c r="W111" s="170"/>
      <c r="X111" s="170"/>
      <c r="Y111" s="170"/>
      <c r="Z111" s="170"/>
      <c r="AA111" s="170"/>
      <c r="AB111" s="170"/>
      <c r="AC111" s="170"/>
      <c r="AD111" s="170"/>
      <c r="AE111" s="170"/>
      <c r="AF111" s="170"/>
      <c r="AG111" s="170"/>
      <c r="AH111" s="170"/>
      <c r="AI111" s="170"/>
      <c r="AJ111" s="170"/>
      <c r="AK111" s="170"/>
      <c r="AL111" s="170"/>
      <c r="AM111" s="170"/>
      <c r="AN111" s="170"/>
      <c r="AO111" s="170"/>
      <c r="AP111" s="170"/>
      <c r="AQ111" s="170"/>
      <c r="AR111" s="170"/>
      <c r="AS111" s="170"/>
      <c r="AT111" s="170"/>
      <c r="AU111" s="170"/>
      <c r="AV111" s="170"/>
      <c r="AW111" s="170"/>
      <c r="AX111" s="170"/>
      <c r="AY111" s="170"/>
      <c r="AZ111" s="170"/>
      <c r="BA111" s="170"/>
      <c r="BB111" s="170"/>
      <c r="BC111" s="170"/>
      <c r="BD111" s="170"/>
      <c r="BE111" s="170"/>
      <c r="BF111" s="170"/>
      <c r="BG111" s="170"/>
      <c r="BH111" s="170"/>
      <c r="BI111" s="170"/>
      <c r="BJ111" s="170"/>
      <c r="BK111" s="170"/>
      <c r="BL111" s="170"/>
      <c r="BM111" s="170"/>
      <c r="BN111" s="170"/>
    </row>
    <row r="112" customHeight="1" spans="2:66">
      <c r="B112" s="170"/>
      <c r="C112" s="170"/>
      <c r="D112" s="170"/>
      <c r="E112" s="170"/>
      <c r="F112" s="170"/>
      <c r="G112" s="170"/>
      <c r="H112" s="170"/>
      <c r="I112" s="170"/>
      <c r="J112" s="170"/>
      <c r="K112" s="170"/>
      <c r="L112" s="170"/>
      <c r="M112" s="170"/>
      <c r="N112" s="170"/>
      <c r="O112" s="170"/>
      <c r="P112" s="170"/>
      <c r="Q112" s="170"/>
      <c r="R112" s="170"/>
      <c r="S112" s="170"/>
      <c r="T112" s="170"/>
      <c r="U112" s="170"/>
      <c r="V112" s="170"/>
      <c r="W112" s="170"/>
      <c r="X112" s="170"/>
      <c r="Y112" s="170"/>
      <c r="Z112" s="170"/>
      <c r="AA112" s="170"/>
      <c r="AB112" s="170"/>
      <c r="AC112" s="170"/>
      <c r="AD112" s="170"/>
      <c r="AE112" s="170"/>
      <c r="AF112" s="170"/>
      <c r="AG112" s="170"/>
      <c r="AH112" s="170"/>
      <c r="AI112" s="170"/>
      <c r="AJ112" s="170"/>
      <c r="AK112" s="170"/>
      <c r="AL112" s="170"/>
      <c r="AM112" s="170"/>
      <c r="AN112" s="170"/>
      <c r="AO112" s="170"/>
      <c r="AP112" s="170"/>
      <c r="AQ112" s="170"/>
      <c r="AR112" s="170"/>
      <c r="AS112" s="170"/>
      <c r="AT112" s="170"/>
      <c r="AU112" s="170"/>
      <c r="AV112" s="170"/>
      <c r="AW112" s="170"/>
      <c r="AX112" s="170"/>
      <c r="AY112" s="170"/>
      <c r="AZ112" s="170"/>
      <c r="BA112" s="170"/>
      <c r="BB112" s="170"/>
      <c r="BC112" s="170"/>
      <c r="BD112" s="170"/>
      <c r="BE112" s="170"/>
      <c r="BF112" s="170"/>
      <c r="BG112" s="170"/>
      <c r="BH112" s="170"/>
      <c r="BI112" s="170"/>
      <c r="BJ112" s="170"/>
      <c r="BK112" s="170"/>
      <c r="BL112" s="170"/>
      <c r="BM112" s="170"/>
      <c r="BN112" s="170"/>
    </row>
    <row r="113" customHeight="1" spans="2:66">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c r="AB113" s="170"/>
      <c r="AC113" s="170"/>
      <c r="AD113" s="170"/>
      <c r="AE113" s="170"/>
      <c r="AF113" s="170"/>
      <c r="AG113" s="170"/>
      <c r="AH113" s="170"/>
      <c r="AI113" s="170"/>
      <c r="AJ113" s="170"/>
      <c r="AK113" s="170"/>
      <c r="AL113" s="170"/>
      <c r="AM113" s="170"/>
      <c r="AN113" s="170"/>
      <c r="AO113" s="170"/>
      <c r="AP113" s="170"/>
      <c r="AQ113" s="170"/>
      <c r="AR113" s="170"/>
      <c r="AS113" s="170"/>
      <c r="AT113" s="170"/>
      <c r="AU113" s="170"/>
      <c r="AV113" s="170"/>
      <c r="AW113" s="170"/>
      <c r="AX113" s="170"/>
      <c r="AY113" s="170"/>
      <c r="AZ113" s="170"/>
      <c r="BA113" s="170"/>
      <c r="BB113" s="170"/>
      <c r="BC113" s="170"/>
      <c r="BD113" s="170"/>
      <c r="BE113" s="170"/>
      <c r="BF113" s="170"/>
      <c r="BG113" s="170"/>
      <c r="BH113" s="170"/>
      <c r="BI113" s="170"/>
      <c r="BJ113" s="170"/>
      <c r="BK113" s="170"/>
      <c r="BL113" s="170"/>
      <c r="BM113" s="170"/>
      <c r="BN113" s="170"/>
    </row>
    <row r="114" customHeight="1" spans="2:66">
      <c r="B114" s="170"/>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c r="AB114" s="170"/>
      <c r="AC114" s="170"/>
      <c r="AD114" s="170"/>
      <c r="AE114" s="170"/>
      <c r="AF114" s="170"/>
      <c r="AG114" s="170"/>
      <c r="AH114" s="170"/>
      <c r="AI114" s="170"/>
      <c r="AJ114" s="170"/>
      <c r="AK114" s="170"/>
      <c r="AL114" s="170"/>
      <c r="AM114" s="170"/>
      <c r="AN114" s="170"/>
      <c r="AO114" s="170"/>
      <c r="AP114" s="170"/>
      <c r="AQ114" s="170"/>
      <c r="AR114" s="170"/>
      <c r="AS114" s="170"/>
      <c r="AT114" s="170"/>
      <c r="AU114" s="170"/>
      <c r="AV114" s="170"/>
      <c r="AW114" s="170"/>
      <c r="AX114" s="170"/>
      <c r="AY114" s="170"/>
      <c r="AZ114" s="170"/>
      <c r="BA114" s="170"/>
      <c r="BB114" s="170"/>
      <c r="BC114" s="170"/>
      <c r="BD114" s="170"/>
      <c r="BE114" s="170"/>
      <c r="BF114" s="170"/>
      <c r="BG114" s="170"/>
      <c r="BH114" s="170"/>
      <c r="BI114" s="170"/>
      <c r="BJ114" s="170"/>
      <c r="BK114" s="170"/>
      <c r="BL114" s="170"/>
      <c r="BM114" s="170"/>
      <c r="BN114" s="170"/>
    </row>
    <row r="115" customHeight="1" spans="2:66">
      <c r="B115" s="171"/>
      <c r="C115" s="171"/>
      <c r="D115" s="171"/>
      <c r="E115" s="171"/>
      <c r="F115" s="171"/>
      <c r="G115" s="171"/>
      <c r="H115" s="171"/>
      <c r="I115" s="173"/>
      <c r="J115" s="173"/>
      <c r="K115" s="173"/>
      <c r="L115" s="173"/>
      <c r="M115" s="173"/>
      <c r="N115" s="173"/>
      <c r="O115" s="173"/>
      <c r="P115" s="173"/>
      <c r="Q115" s="173"/>
      <c r="R115" s="173"/>
      <c r="S115" s="173"/>
      <c r="T115" s="173"/>
      <c r="U115" s="173"/>
      <c r="V115" s="173"/>
      <c r="W115" s="173"/>
      <c r="X115" s="173"/>
      <c r="Y115" s="173"/>
      <c r="Z115" s="173"/>
      <c r="AA115" s="173"/>
      <c r="AB115" s="173"/>
      <c r="AC115" s="173"/>
      <c r="AD115" s="173"/>
      <c r="AE115" s="173"/>
      <c r="AF115" s="173"/>
      <c r="AG115" s="173"/>
      <c r="AH115" s="173"/>
      <c r="AI115" s="173"/>
      <c r="AJ115" s="173"/>
      <c r="AK115" s="173"/>
      <c r="AL115" s="173"/>
      <c r="AM115" s="173"/>
      <c r="AN115" s="173"/>
      <c r="AO115" s="173"/>
      <c r="AP115" s="173"/>
      <c r="AQ115" s="173"/>
      <c r="AR115" s="173"/>
      <c r="AS115" s="173"/>
      <c r="AT115" s="173"/>
      <c r="AU115" s="171"/>
      <c r="AV115" s="171"/>
      <c r="AW115" s="171"/>
      <c r="AX115" s="171"/>
      <c r="AY115" s="171"/>
      <c r="AZ115" s="171"/>
      <c r="BA115" s="171"/>
      <c r="BB115" s="171"/>
      <c r="BC115" s="171"/>
      <c r="BD115" s="171"/>
      <c r="BE115" s="171"/>
      <c r="BF115" s="171"/>
      <c r="BG115" s="171"/>
      <c r="BH115" s="171"/>
      <c r="BI115" s="171"/>
      <c r="BJ115" s="171"/>
      <c r="BK115" s="171"/>
      <c r="BL115" s="171"/>
      <c r="BM115" s="171"/>
      <c r="BN115" s="171"/>
    </row>
    <row r="116" customHeight="1" spans="2:66">
      <c r="B116" s="171"/>
      <c r="C116" s="171"/>
      <c r="D116" s="171"/>
      <c r="E116" s="171"/>
      <c r="F116" s="171"/>
      <c r="G116" s="171"/>
      <c r="H116" s="171"/>
      <c r="I116" s="173"/>
      <c r="J116" s="173"/>
      <c r="K116" s="173"/>
      <c r="L116" s="173"/>
      <c r="M116" s="173"/>
      <c r="N116" s="173"/>
      <c r="O116" s="173"/>
      <c r="P116" s="173"/>
      <c r="Q116" s="173"/>
      <c r="R116" s="173"/>
      <c r="S116" s="173"/>
      <c r="T116" s="173"/>
      <c r="U116" s="173"/>
      <c r="V116" s="173"/>
      <c r="W116" s="173"/>
      <c r="X116" s="173"/>
      <c r="Y116" s="173"/>
      <c r="Z116" s="173"/>
      <c r="AA116" s="173"/>
      <c r="AB116" s="173"/>
      <c r="AC116" s="173"/>
      <c r="AD116" s="173"/>
      <c r="AE116" s="173"/>
      <c r="AF116" s="173"/>
      <c r="AG116" s="173"/>
      <c r="AH116" s="173"/>
      <c r="AI116" s="173"/>
      <c r="AJ116" s="173"/>
      <c r="AK116" s="173"/>
      <c r="AL116" s="173"/>
      <c r="AM116" s="173"/>
      <c r="AN116" s="173"/>
      <c r="AO116" s="173"/>
      <c r="AP116" s="173"/>
      <c r="AQ116" s="173"/>
      <c r="AR116" s="173"/>
      <c r="AS116" s="173"/>
      <c r="AT116" s="173"/>
      <c r="AU116" s="171"/>
      <c r="AV116" s="171"/>
      <c r="AW116" s="171"/>
      <c r="AX116" s="171"/>
      <c r="AY116" s="171"/>
      <c r="AZ116" s="171"/>
      <c r="BA116" s="171"/>
      <c r="BB116" s="171"/>
      <c r="BC116" s="171"/>
      <c r="BD116" s="171"/>
      <c r="BE116" s="171"/>
      <c r="BF116" s="171"/>
      <c r="BG116" s="171"/>
      <c r="BH116" s="171"/>
      <c r="BI116" s="171"/>
      <c r="BJ116" s="171"/>
      <c r="BK116" s="171"/>
      <c r="BL116" s="171"/>
      <c r="BM116" s="171"/>
      <c r="BN116" s="171"/>
    </row>
    <row r="117" customHeight="1" spans="2:66">
      <c r="B117" s="171"/>
      <c r="C117" s="171"/>
      <c r="D117" s="171"/>
      <c r="E117" s="171"/>
      <c r="F117" s="171"/>
      <c r="G117" s="171"/>
      <c r="H117" s="171"/>
      <c r="I117" s="173"/>
      <c r="J117" s="173"/>
      <c r="K117" s="173"/>
      <c r="L117" s="173"/>
      <c r="M117" s="173"/>
      <c r="N117" s="173"/>
      <c r="O117" s="173"/>
      <c r="P117" s="173"/>
      <c r="Q117" s="173"/>
      <c r="R117" s="173"/>
      <c r="S117" s="173"/>
      <c r="T117" s="173"/>
      <c r="U117" s="173"/>
      <c r="V117" s="173"/>
      <c r="W117" s="173"/>
      <c r="X117" s="173"/>
      <c r="Y117" s="173"/>
      <c r="Z117" s="173"/>
      <c r="AA117" s="173"/>
      <c r="AB117" s="173"/>
      <c r="AC117" s="173"/>
      <c r="AD117" s="173"/>
      <c r="AE117" s="173"/>
      <c r="AF117" s="173"/>
      <c r="AG117" s="173"/>
      <c r="AH117" s="173"/>
      <c r="AI117" s="173"/>
      <c r="AJ117" s="173"/>
      <c r="AK117" s="173"/>
      <c r="AL117" s="173"/>
      <c r="AM117" s="173"/>
      <c r="AN117" s="173"/>
      <c r="AO117" s="173"/>
      <c r="AP117" s="173"/>
      <c r="AQ117" s="173"/>
      <c r="AR117" s="173"/>
      <c r="AS117" s="173"/>
      <c r="AT117" s="173"/>
      <c r="AU117" s="171"/>
      <c r="AV117" s="171"/>
      <c r="AW117" s="171"/>
      <c r="AX117" s="171"/>
      <c r="AY117" s="171"/>
      <c r="AZ117" s="171"/>
      <c r="BA117" s="171"/>
      <c r="BB117" s="171"/>
      <c r="BC117" s="171"/>
      <c r="BD117" s="171"/>
      <c r="BE117" s="171"/>
      <c r="BF117" s="171"/>
      <c r="BG117" s="171"/>
      <c r="BH117" s="171"/>
      <c r="BI117" s="171"/>
      <c r="BJ117" s="171"/>
      <c r="BK117" s="171"/>
      <c r="BL117" s="171"/>
      <c r="BM117" s="171"/>
      <c r="BN117" s="171"/>
    </row>
    <row r="118" customHeight="1" spans="2:66">
      <c r="B118" s="171"/>
      <c r="C118" s="171"/>
      <c r="D118" s="171"/>
      <c r="E118" s="171"/>
      <c r="F118" s="171"/>
      <c r="G118" s="171"/>
      <c r="H118" s="171"/>
      <c r="I118" s="173"/>
      <c r="J118" s="173"/>
      <c r="K118" s="173"/>
      <c r="L118" s="173"/>
      <c r="M118" s="173"/>
      <c r="N118" s="173"/>
      <c r="O118" s="173"/>
      <c r="P118" s="173"/>
      <c r="Q118" s="173"/>
      <c r="R118" s="173"/>
      <c r="S118" s="173"/>
      <c r="T118" s="173"/>
      <c r="U118" s="173"/>
      <c r="V118" s="173"/>
      <c r="W118" s="173"/>
      <c r="X118" s="173"/>
      <c r="Y118" s="173"/>
      <c r="Z118" s="173"/>
      <c r="AA118" s="173"/>
      <c r="AB118" s="173"/>
      <c r="AC118" s="173"/>
      <c r="AD118" s="173"/>
      <c r="AE118" s="173"/>
      <c r="AF118" s="173"/>
      <c r="AG118" s="173"/>
      <c r="AH118" s="173"/>
      <c r="AI118" s="173"/>
      <c r="AJ118" s="173"/>
      <c r="AK118" s="173"/>
      <c r="AL118" s="173"/>
      <c r="AM118" s="173"/>
      <c r="AN118" s="173"/>
      <c r="AO118" s="173"/>
      <c r="AP118" s="173"/>
      <c r="AQ118" s="173"/>
      <c r="AR118" s="173"/>
      <c r="AS118" s="173"/>
      <c r="AT118" s="173"/>
      <c r="AU118" s="171"/>
      <c r="AV118" s="171"/>
      <c r="AW118" s="171"/>
      <c r="AX118" s="171"/>
      <c r="AY118" s="171"/>
      <c r="AZ118" s="171"/>
      <c r="BA118" s="171"/>
      <c r="BB118" s="171"/>
      <c r="BC118" s="171"/>
      <c r="BD118" s="171"/>
      <c r="BE118" s="171"/>
      <c r="BF118" s="171"/>
      <c r="BG118" s="171"/>
      <c r="BH118" s="171"/>
      <c r="BI118" s="171"/>
      <c r="BJ118" s="171"/>
      <c r="BK118" s="171"/>
      <c r="BL118" s="171"/>
      <c r="BM118" s="171"/>
      <c r="BN118" s="171"/>
    </row>
    <row r="119" customHeight="1" spans="2:66">
      <c r="B119" s="171"/>
      <c r="C119" s="171"/>
      <c r="D119" s="171"/>
      <c r="E119" s="171"/>
      <c r="F119" s="171"/>
      <c r="G119" s="171"/>
      <c r="H119" s="171"/>
      <c r="I119" s="173"/>
      <c r="J119" s="173"/>
      <c r="K119" s="173"/>
      <c r="L119" s="173"/>
      <c r="M119" s="173"/>
      <c r="N119" s="173"/>
      <c r="O119" s="173"/>
      <c r="P119" s="173"/>
      <c r="Q119" s="173"/>
      <c r="R119" s="173"/>
      <c r="S119" s="173"/>
      <c r="T119" s="173"/>
      <c r="U119" s="173"/>
      <c r="V119" s="173"/>
      <c r="W119" s="173"/>
      <c r="X119" s="173"/>
      <c r="Y119" s="173"/>
      <c r="Z119" s="173"/>
      <c r="AA119" s="173"/>
      <c r="AB119" s="173"/>
      <c r="AC119" s="173"/>
      <c r="AD119" s="173"/>
      <c r="AE119" s="173"/>
      <c r="AF119" s="173"/>
      <c r="AG119" s="173"/>
      <c r="AH119" s="173"/>
      <c r="AI119" s="173"/>
      <c r="AJ119" s="173"/>
      <c r="AK119" s="173"/>
      <c r="AL119" s="173"/>
      <c r="AM119" s="173"/>
      <c r="AN119" s="173"/>
      <c r="AO119" s="173"/>
      <c r="AP119" s="173"/>
      <c r="AQ119" s="173"/>
      <c r="AR119" s="173"/>
      <c r="AS119" s="173"/>
      <c r="AT119" s="173"/>
      <c r="AU119" s="171"/>
      <c r="AV119" s="171"/>
      <c r="AW119" s="171"/>
      <c r="AX119" s="171"/>
      <c r="AY119" s="171"/>
      <c r="AZ119" s="171"/>
      <c r="BA119" s="171"/>
      <c r="BB119" s="171"/>
      <c r="BC119" s="171"/>
      <c r="BD119" s="171"/>
      <c r="BE119" s="171"/>
      <c r="BF119" s="171"/>
      <c r="BG119" s="171"/>
      <c r="BH119" s="171"/>
      <c r="BI119" s="171"/>
      <c r="BJ119" s="171"/>
      <c r="BK119" s="171"/>
      <c r="BL119" s="171"/>
      <c r="BM119" s="171"/>
      <c r="BN119" s="171"/>
    </row>
    <row r="120" customHeight="1" spans="1:66">
      <c r="A120" s="66"/>
      <c r="B120" s="171"/>
      <c r="C120" s="171"/>
      <c r="D120" s="171"/>
      <c r="E120" s="171"/>
      <c r="F120" s="171"/>
      <c r="G120" s="171"/>
      <c r="H120" s="171"/>
      <c r="I120" s="174"/>
      <c r="J120" s="174"/>
      <c r="K120" s="174"/>
      <c r="L120" s="174"/>
      <c r="M120" s="174"/>
      <c r="N120" s="174"/>
      <c r="O120" s="174"/>
      <c r="P120" s="174"/>
      <c r="Q120" s="174"/>
      <c r="R120" s="174"/>
      <c r="S120" s="174"/>
      <c r="T120" s="174"/>
      <c r="U120" s="174"/>
      <c r="V120" s="174"/>
      <c r="W120" s="174"/>
      <c r="X120" s="174"/>
      <c r="Y120" s="174"/>
      <c r="Z120" s="174"/>
      <c r="AA120" s="174"/>
      <c r="AB120" s="174"/>
      <c r="AC120" s="174"/>
      <c r="AD120" s="174"/>
      <c r="AE120" s="174"/>
      <c r="AF120" s="174"/>
      <c r="AG120" s="174"/>
      <c r="AH120" s="174"/>
      <c r="AI120" s="174"/>
      <c r="AJ120" s="174"/>
      <c r="AK120" s="174"/>
      <c r="AL120" s="174"/>
      <c r="AM120" s="174"/>
      <c r="AN120" s="174"/>
      <c r="AO120" s="174"/>
      <c r="AP120" s="174"/>
      <c r="AQ120" s="174"/>
      <c r="AR120" s="174"/>
      <c r="AS120" s="174"/>
      <c r="AT120" s="174"/>
      <c r="AU120" s="174"/>
      <c r="AV120" s="174"/>
      <c r="AW120" s="174"/>
      <c r="AX120" s="174"/>
      <c r="AY120" s="174"/>
      <c r="AZ120" s="174"/>
      <c r="BA120" s="174"/>
      <c r="BB120" s="174"/>
      <c r="BC120" s="174"/>
      <c r="BD120" s="174"/>
      <c r="BE120" s="174"/>
      <c r="BF120" s="174"/>
      <c r="BG120" s="174"/>
      <c r="BH120" s="174"/>
      <c r="BI120" s="174"/>
      <c r="BJ120" s="174"/>
      <c r="BK120" s="174"/>
      <c r="BL120" s="174"/>
      <c r="BM120" s="174"/>
      <c r="BN120" s="174"/>
    </row>
    <row r="121" customHeight="1" spans="1:66">
      <c r="A121" s="66"/>
      <c r="B121" s="171"/>
      <c r="C121" s="171"/>
      <c r="D121" s="171"/>
      <c r="E121" s="171"/>
      <c r="F121" s="171"/>
      <c r="G121" s="171"/>
      <c r="H121" s="171"/>
      <c r="I121" s="174"/>
      <c r="J121" s="174"/>
      <c r="K121" s="174"/>
      <c r="L121" s="174"/>
      <c r="M121" s="174"/>
      <c r="N121" s="174"/>
      <c r="O121" s="174"/>
      <c r="P121" s="174"/>
      <c r="Q121" s="174"/>
      <c r="R121" s="174"/>
      <c r="S121" s="174"/>
      <c r="T121" s="174"/>
      <c r="U121" s="174"/>
      <c r="V121" s="174"/>
      <c r="W121" s="174"/>
      <c r="X121" s="174"/>
      <c r="Y121" s="174"/>
      <c r="Z121" s="174"/>
      <c r="AA121" s="174"/>
      <c r="AB121" s="174"/>
      <c r="AC121" s="174"/>
      <c r="AD121" s="174"/>
      <c r="AE121" s="174"/>
      <c r="AF121" s="174"/>
      <c r="AG121" s="174"/>
      <c r="AH121" s="174"/>
      <c r="AI121" s="174"/>
      <c r="AJ121" s="174"/>
      <c r="AK121" s="174"/>
      <c r="AL121" s="174"/>
      <c r="AM121" s="174"/>
      <c r="AN121" s="174"/>
      <c r="AO121" s="174"/>
      <c r="AP121" s="174"/>
      <c r="AQ121" s="174"/>
      <c r="AR121" s="174"/>
      <c r="AS121" s="174"/>
      <c r="AT121" s="174"/>
      <c r="AU121" s="174"/>
      <c r="AV121" s="174"/>
      <c r="AW121" s="174"/>
      <c r="AX121" s="174"/>
      <c r="AY121" s="174"/>
      <c r="AZ121" s="174"/>
      <c r="BA121" s="174"/>
      <c r="BB121" s="174"/>
      <c r="BC121" s="174"/>
      <c r="BD121" s="174"/>
      <c r="BE121" s="174"/>
      <c r="BF121" s="174"/>
      <c r="BG121" s="174"/>
      <c r="BH121" s="174"/>
      <c r="BI121" s="174"/>
      <c r="BJ121" s="174"/>
      <c r="BK121" s="174"/>
      <c r="BL121" s="174"/>
      <c r="BM121" s="174"/>
      <c r="BN121" s="174"/>
    </row>
    <row r="122" customHeight="1" spans="1:66">
      <c r="A122" s="66"/>
      <c r="B122" s="171"/>
      <c r="C122" s="171"/>
      <c r="D122" s="171"/>
      <c r="E122" s="171"/>
      <c r="F122" s="171"/>
      <c r="G122" s="171"/>
      <c r="H122" s="171"/>
      <c r="I122" s="171"/>
      <c r="J122" s="171"/>
      <c r="K122" s="171"/>
      <c r="L122" s="171"/>
      <c r="M122" s="171"/>
      <c r="N122" s="171"/>
      <c r="O122" s="171"/>
      <c r="P122" s="171"/>
      <c r="Q122" s="171"/>
      <c r="R122" s="171"/>
      <c r="S122" s="171"/>
      <c r="T122" s="171"/>
      <c r="U122" s="171"/>
      <c r="V122" s="175"/>
      <c r="W122" s="175"/>
      <c r="X122" s="175"/>
      <c r="Y122" s="175"/>
      <c r="Z122" s="175"/>
      <c r="AA122" s="175"/>
      <c r="AB122" s="175"/>
      <c r="AC122" s="175"/>
      <c r="AD122" s="175"/>
      <c r="AE122" s="175"/>
      <c r="AF122" s="175"/>
      <c r="AG122" s="175"/>
      <c r="AH122" s="175"/>
      <c r="AI122" s="175"/>
      <c r="AJ122" s="175"/>
      <c r="AK122" s="175"/>
      <c r="AL122" s="175"/>
      <c r="AM122" s="175"/>
      <c r="AN122" s="175"/>
      <c r="AO122" s="175"/>
      <c r="AP122" s="175"/>
      <c r="AQ122" s="175"/>
      <c r="AR122" s="175"/>
      <c r="AS122" s="175"/>
      <c r="AT122" s="175"/>
      <c r="AU122" s="175"/>
      <c r="AV122" s="175"/>
      <c r="AW122" s="175"/>
      <c r="AX122" s="175"/>
      <c r="AY122" s="175"/>
      <c r="AZ122" s="175"/>
      <c r="BA122" s="175"/>
      <c r="BB122" s="175"/>
      <c r="BC122" s="175"/>
      <c r="BD122" s="175"/>
      <c r="BE122" s="175"/>
      <c r="BF122" s="175"/>
      <c r="BG122" s="175"/>
      <c r="BH122" s="175"/>
      <c r="BI122" s="175"/>
      <c r="BJ122" s="175"/>
      <c r="BK122" s="175"/>
      <c r="BL122" s="175"/>
      <c r="BM122" s="175"/>
      <c r="BN122" s="175"/>
    </row>
    <row r="123" customHeight="1" spans="1:66">
      <c r="A123" s="66"/>
      <c r="B123" s="171"/>
      <c r="C123" s="171"/>
      <c r="D123" s="171"/>
      <c r="E123" s="171"/>
      <c r="F123" s="171"/>
      <c r="G123" s="171"/>
      <c r="H123" s="171"/>
      <c r="I123" s="171"/>
      <c r="J123" s="171"/>
      <c r="K123" s="171"/>
      <c r="L123" s="171"/>
      <c r="M123" s="171"/>
      <c r="N123" s="171"/>
      <c r="O123" s="171"/>
      <c r="P123" s="171"/>
      <c r="Q123" s="171"/>
      <c r="R123" s="171"/>
      <c r="S123" s="171"/>
      <c r="T123" s="171"/>
      <c r="U123" s="171"/>
      <c r="V123" s="175"/>
      <c r="W123" s="175"/>
      <c r="X123" s="175"/>
      <c r="Y123" s="175"/>
      <c r="Z123" s="175"/>
      <c r="AA123" s="175"/>
      <c r="AB123" s="175"/>
      <c r="AC123" s="175"/>
      <c r="AD123" s="175"/>
      <c r="AE123" s="175"/>
      <c r="AF123" s="175"/>
      <c r="AG123" s="175"/>
      <c r="AH123" s="175"/>
      <c r="AI123" s="175"/>
      <c r="AJ123" s="175"/>
      <c r="AK123" s="175"/>
      <c r="AL123" s="175"/>
      <c r="AM123" s="175"/>
      <c r="AN123" s="175"/>
      <c r="AO123" s="175"/>
      <c r="AP123" s="175"/>
      <c r="AQ123" s="175"/>
      <c r="AR123" s="175"/>
      <c r="AS123" s="175"/>
      <c r="AT123" s="175"/>
      <c r="AU123" s="175"/>
      <c r="AV123" s="175"/>
      <c r="AW123" s="175"/>
      <c r="AX123" s="175"/>
      <c r="AY123" s="175"/>
      <c r="AZ123" s="175"/>
      <c r="BA123" s="175"/>
      <c r="BB123" s="175"/>
      <c r="BC123" s="175"/>
      <c r="BD123" s="175"/>
      <c r="BE123" s="175"/>
      <c r="BF123" s="175"/>
      <c r="BG123" s="175"/>
      <c r="BH123" s="175"/>
      <c r="BI123" s="175"/>
      <c r="BJ123" s="175"/>
      <c r="BK123" s="175"/>
      <c r="BL123" s="175"/>
      <c r="BM123" s="175"/>
      <c r="BN123" s="175"/>
    </row>
    <row r="124" customHeight="1" spans="1:66">
      <c r="A124" s="66"/>
      <c r="B124" s="171"/>
      <c r="C124" s="171"/>
      <c r="D124" s="171"/>
      <c r="E124" s="171"/>
      <c r="F124" s="171"/>
      <c r="G124" s="171"/>
      <c r="H124" s="171"/>
      <c r="I124" s="171"/>
      <c r="J124" s="171"/>
      <c r="K124" s="171"/>
      <c r="L124" s="171"/>
      <c r="M124" s="171"/>
      <c r="N124" s="171"/>
      <c r="O124" s="171"/>
      <c r="P124" s="171"/>
      <c r="Q124" s="171"/>
      <c r="R124" s="171"/>
      <c r="S124" s="171"/>
      <c r="T124" s="171"/>
      <c r="U124" s="171"/>
      <c r="V124" s="175"/>
      <c r="W124" s="175"/>
      <c r="X124" s="175"/>
      <c r="Y124" s="175"/>
      <c r="Z124" s="175"/>
      <c r="AA124" s="175"/>
      <c r="AB124" s="175"/>
      <c r="AC124" s="175"/>
      <c r="AD124" s="175"/>
      <c r="AE124" s="175"/>
      <c r="AF124" s="175"/>
      <c r="AG124" s="175"/>
      <c r="AH124" s="175"/>
      <c r="AI124" s="175"/>
      <c r="AJ124" s="175"/>
      <c r="AK124" s="175"/>
      <c r="AL124" s="175"/>
      <c r="AM124" s="175"/>
      <c r="AN124" s="175"/>
      <c r="AO124" s="175"/>
      <c r="AP124" s="175"/>
      <c r="AQ124" s="175"/>
      <c r="AR124" s="175"/>
      <c r="AS124" s="175"/>
      <c r="AT124" s="175"/>
      <c r="AU124" s="175"/>
      <c r="AV124" s="175"/>
      <c r="AW124" s="175"/>
      <c r="AX124" s="175"/>
      <c r="AY124" s="175"/>
      <c r="AZ124" s="175"/>
      <c r="BA124" s="175"/>
      <c r="BB124" s="175"/>
      <c r="BC124" s="175"/>
      <c r="BD124" s="175"/>
      <c r="BE124" s="175"/>
      <c r="BF124" s="175"/>
      <c r="BG124" s="175"/>
      <c r="BH124" s="175"/>
      <c r="BI124" s="175"/>
      <c r="BJ124" s="175"/>
      <c r="BK124" s="175"/>
      <c r="BL124" s="175"/>
      <c r="BM124" s="175"/>
      <c r="BN124" s="175"/>
    </row>
    <row r="125" customHeight="1" spans="1:66">
      <c r="A125" s="66"/>
      <c r="B125" s="171"/>
      <c r="C125" s="171"/>
      <c r="D125" s="171"/>
      <c r="E125" s="171"/>
      <c r="F125" s="171"/>
      <c r="G125" s="171"/>
      <c r="H125" s="171"/>
      <c r="I125" s="171"/>
      <c r="J125" s="171"/>
      <c r="K125" s="171"/>
      <c r="L125" s="171"/>
      <c r="M125" s="171"/>
      <c r="N125" s="171"/>
      <c r="O125" s="171"/>
      <c r="P125" s="171"/>
      <c r="Q125" s="171"/>
      <c r="R125" s="171"/>
      <c r="S125" s="171"/>
      <c r="T125" s="171"/>
      <c r="U125" s="171"/>
      <c r="V125" s="175"/>
      <c r="W125" s="175"/>
      <c r="X125" s="175"/>
      <c r="Y125" s="175"/>
      <c r="Z125" s="175"/>
      <c r="AA125" s="175"/>
      <c r="AB125" s="175"/>
      <c r="AC125" s="175"/>
      <c r="AD125" s="175"/>
      <c r="AE125" s="175"/>
      <c r="AF125" s="175"/>
      <c r="AG125" s="175"/>
      <c r="AH125" s="175"/>
      <c r="AI125" s="175"/>
      <c r="AJ125" s="175"/>
      <c r="AK125" s="175"/>
      <c r="AL125" s="175"/>
      <c r="AM125" s="175"/>
      <c r="AN125" s="175"/>
      <c r="AO125" s="175"/>
      <c r="AP125" s="175"/>
      <c r="AQ125" s="175"/>
      <c r="AR125" s="175"/>
      <c r="AS125" s="175"/>
      <c r="AT125" s="175"/>
      <c r="AU125" s="175"/>
      <c r="AV125" s="175"/>
      <c r="AW125" s="175"/>
      <c r="AX125" s="175"/>
      <c r="AY125" s="175"/>
      <c r="AZ125" s="175"/>
      <c r="BA125" s="175"/>
      <c r="BB125" s="175"/>
      <c r="BC125" s="175"/>
      <c r="BD125" s="175"/>
      <c r="BE125" s="175"/>
      <c r="BF125" s="175"/>
      <c r="BG125" s="175"/>
      <c r="BH125" s="175"/>
      <c r="BI125" s="175"/>
      <c r="BJ125" s="175"/>
      <c r="BK125" s="175"/>
      <c r="BL125" s="175"/>
      <c r="BM125" s="175"/>
      <c r="BN125" s="175"/>
    </row>
    <row r="126" customHeight="1" spans="1:66">
      <c r="A126" s="66"/>
      <c r="B126" s="171"/>
      <c r="C126" s="171"/>
      <c r="D126" s="171"/>
      <c r="E126" s="171"/>
      <c r="F126" s="171"/>
      <c r="G126" s="171"/>
      <c r="H126" s="171"/>
      <c r="I126" s="171"/>
      <c r="J126" s="171"/>
      <c r="K126" s="171"/>
      <c r="L126" s="171"/>
      <c r="M126" s="171"/>
      <c r="N126" s="171"/>
      <c r="O126" s="171"/>
      <c r="P126" s="171"/>
      <c r="Q126" s="171"/>
      <c r="R126" s="171"/>
      <c r="S126" s="171"/>
      <c r="T126" s="171"/>
      <c r="U126" s="171"/>
      <c r="V126" s="175"/>
      <c r="W126" s="175"/>
      <c r="X126" s="175"/>
      <c r="Y126" s="175"/>
      <c r="Z126" s="175"/>
      <c r="AA126" s="175"/>
      <c r="AB126" s="175"/>
      <c r="AC126" s="175"/>
      <c r="AD126" s="175"/>
      <c r="AE126" s="175"/>
      <c r="AF126" s="175"/>
      <c r="AG126" s="175"/>
      <c r="AH126" s="175"/>
      <c r="AI126" s="175"/>
      <c r="AJ126" s="175"/>
      <c r="AK126" s="175"/>
      <c r="AL126" s="175"/>
      <c r="AM126" s="175"/>
      <c r="AN126" s="175"/>
      <c r="AO126" s="175"/>
      <c r="AP126" s="175"/>
      <c r="AQ126" s="175"/>
      <c r="AR126" s="175"/>
      <c r="AS126" s="175"/>
      <c r="AT126" s="175"/>
      <c r="AU126" s="175"/>
      <c r="AV126" s="175"/>
      <c r="AW126" s="175"/>
      <c r="AX126" s="175"/>
      <c r="AY126" s="175"/>
      <c r="AZ126" s="175"/>
      <c r="BA126" s="175"/>
      <c r="BB126" s="175"/>
      <c r="BC126" s="175"/>
      <c r="BD126" s="175"/>
      <c r="BE126" s="175"/>
      <c r="BF126" s="175"/>
      <c r="BG126" s="175"/>
      <c r="BH126" s="175"/>
      <c r="BI126" s="175"/>
      <c r="BJ126" s="175"/>
      <c r="BK126" s="175"/>
      <c r="BL126" s="175"/>
      <c r="BM126" s="175"/>
      <c r="BN126" s="175"/>
    </row>
    <row r="127" customHeight="1" spans="1:66">
      <c r="A127" s="66"/>
      <c r="B127" s="171"/>
      <c r="C127" s="171"/>
      <c r="D127" s="171"/>
      <c r="E127" s="171"/>
      <c r="F127" s="171"/>
      <c r="G127" s="171"/>
      <c r="H127" s="171"/>
      <c r="I127" s="171"/>
      <c r="J127" s="171"/>
      <c r="K127" s="171"/>
      <c r="L127" s="171"/>
      <c r="M127" s="171"/>
      <c r="N127" s="171"/>
      <c r="O127" s="171"/>
      <c r="P127" s="171"/>
      <c r="Q127" s="171"/>
      <c r="R127" s="171"/>
      <c r="S127" s="171"/>
      <c r="T127" s="171"/>
      <c r="U127" s="171"/>
      <c r="V127" s="175"/>
      <c r="W127" s="175"/>
      <c r="X127" s="175"/>
      <c r="Y127" s="175"/>
      <c r="Z127" s="175"/>
      <c r="AA127" s="175"/>
      <c r="AB127" s="175"/>
      <c r="AC127" s="175"/>
      <c r="AD127" s="175"/>
      <c r="AE127" s="175"/>
      <c r="AF127" s="175"/>
      <c r="AG127" s="175"/>
      <c r="AH127" s="175"/>
      <c r="AI127" s="175"/>
      <c r="AJ127" s="175"/>
      <c r="AK127" s="175"/>
      <c r="AL127" s="175"/>
      <c r="AM127" s="175"/>
      <c r="AN127" s="175"/>
      <c r="AO127" s="175"/>
      <c r="AP127" s="175"/>
      <c r="AQ127" s="175"/>
      <c r="AR127" s="175"/>
      <c r="AS127" s="175"/>
      <c r="AT127" s="175"/>
      <c r="AU127" s="175"/>
      <c r="AV127" s="175"/>
      <c r="AW127" s="175"/>
      <c r="AX127" s="175"/>
      <c r="AY127" s="175"/>
      <c r="AZ127" s="175"/>
      <c r="BA127" s="175"/>
      <c r="BB127" s="175"/>
      <c r="BC127" s="175"/>
      <c r="BD127" s="175"/>
      <c r="BE127" s="175"/>
      <c r="BF127" s="175"/>
      <c r="BG127" s="175"/>
      <c r="BH127" s="175"/>
      <c r="BI127" s="175"/>
      <c r="BJ127" s="175"/>
      <c r="BK127" s="175"/>
      <c r="BL127" s="175"/>
      <c r="BM127" s="175"/>
      <c r="BN127" s="175"/>
    </row>
    <row r="128" customHeight="1" spans="1:66">
      <c r="A128" s="66"/>
      <c r="B128" s="171"/>
      <c r="C128" s="171"/>
      <c r="D128" s="171"/>
      <c r="E128" s="171"/>
      <c r="F128" s="171"/>
      <c r="G128" s="171"/>
      <c r="H128" s="171"/>
      <c r="I128" s="171"/>
      <c r="J128" s="171"/>
      <c r="K128" s="171"/>
      <c r="L128" s="171"/>
      <c r="M128" s="171"/>
      <c r="N128" s="171"/>
      <c r="O128" s="171"/>
      <c r="P128" s="171"/>
      <c r="Q128" s="171"/>
      <c r="R128" s="171"/>
      <c r="S128" s="171"/>
      <c r="T128" s="171"/>
      <c r="U128" s="171"/>
      <c r="V128" s="175"/>
      <c r="W128" s="175"/>
      <c r="X128" s="175"/>
      <c r="Y128" s="175"/>
      <c r="Z128" s="175"/>
      <c r="AA128" s="175"/>
      <c r="AB128" s="175"/>
      <c r="AC128" s="175"/>
      <c r="AD128" s="175"/>
      <c r="AE128" s="175"/>
      <c r="AF128" s="175"/>
      <c r="AG128" s="175"/>
      <c r="AH128" s="175"/>
      <c r="AI128" s="175"/>
      <c r="AJ128" s="175"/>
      <c r="AK128" s="175"/>
      <c r="AL128" s="175"/>
      <c r="AM128" s="175"/>
      <c r="AN128" s="175"/>
      <c r="AO128" s="175"/>
      <c r="AP128" s="175"/>
      <c r="AQ128" s="175"/>
      <c r="AR128" s="175"/>
      <c r="AS128" s="175"/>
      <c r="AT128" s="175"/>
      <c r="AU128" s="175"/>
      <c r="AV128" s="175"/>
      <c r="AW128" s="175"/>
      <c r="AX128" s="175"/>
      <c r="AY128" s="175"/>
      <c r="AZ128" s="175"/>
      <c r="BA128" s="175"/>
      <c r="BB128" s="175"/>
      <c r="BC128" s="175"/>
      <c r="BD128" s="175"/>
      <c r="BE128" s="175"/>
      <c r="BF128" s="175"/>
      <c r="BG128" s="175"/>
      <c r="BH128" s="175"/>
      <c r="BI128" s="175"/>
      <c r="BJ128" s="175"/>
      <c r="BK128" s="175"/>
      <c r="BL128" s="175"/>
      <c r="BM128" s="175"/>
      <c r="BN128" s="175"/>
    </row>
    <row r="129" customHeight="1" spans="1:66">
      <c r="A129" s="66"/>
      <c r="B129" s="171"/>
      <c r="C129" s="171"/>
      <c r="D129" s="171"/>
      <c r="E129" s="171"/>
      <c r="F129" s="171"/>
      <c r="G129" s="171"/>
      <c r="H129" s="171"/>
      <c r="I129" s="171"/>
      <c r="J129" s="171"/>
      <c r="K129" s="171"/>
      <c r="L129" s="171"/>
      <c r="M129" s="171"/>
      <c r="N129" s="171"/>
      <c r="O129" s="171"/>
      <c r="P129" s="171"/>
      <c r="Q129" s="171"/>
      <c r="R129" s="171"/>
      <c r="S129" s="171"/>
      <c r="T129" s="171"/>
      <c r="U129" s="171"/>
      <c r="V129" s="175"/>
      <c r="W129" s="175"/>
      <c r="X129" s="175"/>
      <c r="Y129" s="175"/>
      <c r="Z129" s="175"/>
      <c r="AA129" s="175"/>
      <c r="AB129" s="175"/>
      <c r="AC129" s="175"/>
      <c r="AD129" s="175"/>
      <c r="AE129" s="175"/>
      <c r="AF129" s="175"/>
      <c r="AG129" s="175"/>
      <c r="AH129" s="175"/>
      <c r="AI129" s="175"/>
      <c r="AJ129" s="175"/>
      <c r="AK129" s="175"/>
      <c r="AL129" s="175"/>
      <c r="AM129" s="175"/>
      <c r="AN129" s="175"/>
      <c r="AO129" s="175"/>
      <c r="AP129" s="175"/>
      <c r="AQ129" s="175"/>
      <c r="AR129" s="175"/>
      <c r="AS129" s="175"/>
      <c r="AT129" s="175"/>
      <c r="AU129" s="175"/>
      <c r="AV129" s="175"/>
      <c r="AW129" s="175"/>
      <c r="AX129" s="175"/>
      <c r="AY129" s="175"/>
      <c r="AZ129" s="175"/>
      <c r="BA129" s="175"/>
      <c r="BB129" s="175"/>
      <c r="BC129" s="175"/>
      <c r="BD129" s="175"/>
      <c r="BE129" s="175"/>
      <c r="BF129" s="175"/>
      <c r="BG129" s="175"/>
      <c r="BH129" s="175"/>
      <c r="BI129" s="175"/>
      <c r="BJ129" s="175"/>
      <c r="BK129" s="175"/>
      <c r="BL129" s="175"/>
      <c r="BM129" s="175"/>
      <c r="BN129" s="175"/>
    </row>
    <row r="130" customHeight="1" spans="1:66">
      <c r="A130" s="66"/>
      <c r="B130" s="171"/>
      <c r="C130" s="171"/>
      <c r="D130" s="171"/>
      <c r="E130" s="171"/>
      <c r="F130" s="171"/>
      <c r="G130" s="171"/>
      <c r="H130" s="171"/>
      <c r="I130" s="171"/>
      <c r="J130" s="171"/>
      <c r="K130" s="171"/>
      <c r="L130" s="171"/>
      <c r="M130" s="171"/>
      <c r="N130" s="171"/>
      <c r="O130" s="171"/>
      <c r="P130" s="171"/>
      <c r="Q130" s="171"/>
      <c r="R130" s="171"/>
      <c r="S130" s="171"/>
      <c r="T130" s="171"/>
      <c r="U130" s="171"/>
      <c r="V130" s="175"/>
      <c r="W130" s="175"/>
      <c r="X130" s="175"/>
      <c r="Y130" s="175"/>
      <c r="Z130" s="175"/>
      <c r="AA130" s="175"/>
      <c r="AB130" s="175"/>
      <c r="AC130" s="175"/>
      <c r="AD130" s="175"/>
      <c r="AE130" s="175"/>
      <c r="AF130" s="175"/>
      <c r="AG130" s="175"/>
      <c r="AH130" s="175"/>
      <c r="AI130" s="175"/>
      <c r="AJ130" s="175"/>
      <c r="AK130" s="175"/>
      <c r="AL130" s="175"/>
      <c r="AM130" s="175"/>
      <c r="AN130" s="175"/>
      <c r="AO130" s="175"/>
      <c r="AP130" s="175"/>
      <c r="AQ130" s="175"/>
      <c r="AR130" s="175"/>
      <c r="AS130" s="175"/>
      <c r="AT130" s="175"/>
      <c r="AU130" s="175"/>
      <c r="AV130" s="175"/>
      <c r="AW130" s="175"/>
      <c r="AX130" s="175"/>
      <c r="AY130" s="175"/>
      <c r="AZ130" s="175"/>
      <c r="BA130" s="175"/>
      <c r="BB130" s="175"/>
      <c r="BC130" s="175"/>
      <c r="BD130" s="175"/>
      <c r="BE130" s="175"/>
      <c r="BF130" s="175"/>
      <c r="BG130" s="175"/>
      <c r="BH130" s="175"/>
      <c r="BI130" s="175"/>
      <c r="BJ130" s="175"/>
      <c r="BK130" s="175"/>
      <c r="BL130" s="175"/>
      <c r="BM130" s="175"/>
      <c r="BN130" s="175"/>
    </row>
    <row r="131" customHeight="1" spans="1:66">
      <c r="A131" s="66"/>
      <c r="B131" s="171"/>
      <c r="C131" s="171"/>
      <c r="D131" s="171"/>
      <c r="E131" s="171"/>
      <c r="F131" s="171"/>
      <c r="G131" s="171"/>
      <c r="H131" s="171"/>
      <c r="I131" s="171"/>
      <c r="J131" s="171"/>
      <c r="K131" s="171"/>
      <c r="L131" s="171"/>
      <c r="M131" s="171"/>
      <c r="N131" s="171"/>
      <c r="O131" s="171"/>
      <c r="P131" s="171"/>
      <c r="Q131" s="171"/>
      <c r="R131" s="171"/>
      <c r="S131" s="171"/>
      <c r="T131" s="171"/>
      <c r="U131" s="171"/>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5"/>
      <c r="AY131" s="175"/>
      <c r="AZ131" s="175"/>
      <c r="BA131" s="175"/>
      <c r="BB131" s="175"/>
      <c r="BC131" s="175"/>
      <c r="BD131" s="175"/>
      <c r="BE131" s="175"/>
      <c r="BF131" s="175"/>
      <c r="BG131" s="175"/>
      <c r="BH131" s="175"/>
      <c r="BI131" s="175"/>
      <c r="BJ131" s="175"/>
      <c r="BK131" s="175"/>
      <c r="BL131" s="175"/>
      <c r="BM131" s="175"/>
      <c r="BN131" s="175"/>
    </row>
    <row r="132" customHeight="1" spans="1:66">
      <c r="A132" s="66"/>
      <c r="B132" s="179"/>
      <c r="C132" s="179"/>
      <c r="D132" s="171"/>
      <c r="E132" s="171"/>
      <c r="F132" s="171"/>
      <c r="G132" s="171"/>
      <c r="H132" s="171"/>
      <c r="I132" s="171"/>
      <c r="J132" s="171"/>
      <c r="K132" s="171"/>
      <c r="L132" s="171"/>
      <c r="M132" s="171"/>
      <c r="N132" s="171"/>
      <c r="O132" s="171"/>
      <c r="P132" s="171"/>
      <c r="Q132" s="171"/>
      <c r="R132" s="171"/>
      <c r="S132" s="171"/>
      <c r="T132" s="171"/>
      <c r="U132" s="171"/>
      <c r="V132" s="175"/>
      <c r="W132" s="175"/>
      <c r="X132" s="175"/>
      <c r="Y132" s="175"/>
      <c r="Z132" s="175"/>
      <c r="AA132" s="175"/>
      <c r="AB132" s="175"/>
      <c r="AC132" s="175"/>
      <c r="AD132" s="175"/>
      <c r="AE132" s="175"/>
      <c r="AF132" s="175"/>
      <c r="AG132" s="175"/>
      <c r="AH132" s="175"/>
      <c r="AI132" s="175"/>
      <c r="AJ132" s="175"/>
      <c r="AK132" s="175"/>
      <c r="AL132" s="175"/>
      <c r="AM132" s="175"/>
      <c r="AN132" s="175"/>
      <c r="AO132" s="175"/>
      <c r="AP132" s="175"/>
      <c r="AQ132" s="175"/>
      <c r="AR132" s="175"/>
      <c r="AS132" s="175"/>
      <c r="AT132" s="175"/>
      <c r="AU132" s="175"/>
      <c r="AV132" s="175"/>
      <c r="AW132" s="175"/>
      <c r="AX132" s="175"/>
      <c r="AY132" s="175"/>
      <c r="AZ132" s="175"/>
      <c r="BA132" s="175"/>
      <c r="BB132" s="175"/>
      <c r="BC132" s="175"/>
      <c r="BD132" s="175"/>
      <c r="BE132" s="175"/>
      <c r="BF132" s="175"/>
      <c r="BG132" s="175"/>
      <c r="BH132" s="175"/>
      <c r="BI132" s="175"/>
      <c r="BJ132" s="175"/>
      <c r="BK132" s="175"/>
      <c r="BL132" s="175"/>
      <c r="BM132" s="175"/>
      <c r="BN132" s="175"/>
    </row>
    <row r="133" customHeight="1" spans="1:66">
      <c r="A133" s="66"/>
      <c r="B133" s="179"/>
      <c r="C133" s="179"/>
      <c r="D133" s="171"/>
      <c r="E133" s="171"/>
      <c r="F133" s="171"/>
      <c r="G133" s="171"/>
      <c r="H133" s="171"/>
      <c r="I133" s="171"/>
      <c r="J133" s="171"/>
      <c r="K133" s="171"/>
      <c r="L133" s="171"/>
      <c r="M133" s="171"/>
      <c r="N133" s="171"/>
      <c r="O133" s="171"/>
      <c r="P133" s="171"/>
      <c r="Q133" s="171"/>
      <c r="R133" s="171"/>
      <c r="S133" s="171"/>
      <c r="T133" s="171"/>
      <c r="U133" s="171"/>
      <c r="V133" s="175"/>
      <c r="W133" s="175"/>
      <c r="X133" s="175"/>
      <c r="Y133" s="175"/>
      <c r="Z133" s="175"/>
      <c r="AA133" s="175"/>
      <c r="AB133" s="175"/>
      <c r="AC133" s="175"/>
      <c r="AD133" s="175"/>
      <c r="AE133" s="175"/>
      <c r="AF133" s="175"/>
      <c r="AG133" s="175"/>
      <c r="AH133" s="175"/>
      <c r="AI133" s="175"/>
      <c r="AJ133" s="175"/>
      <c r="AK133" s="175"/>
      <c r="AL133" s="175"/>
      <c r="AM133" s="175"/>
      <c r="AN133" s="175"/>
      <c r="AO133" s="175"/>
      <c r="AP133" s="175"/>
      <c r="AQ133" s="175"/>
      <c r="AR133" s="175"/>
      <c r="AS133" s="175"/>
      <c r="AT133" s="175"/>
      <c r="AU133" s="175"/>
      <c r="AV133" s="175"/>
      <c r="AW133" s="175"/>
      <c r="AX133" s="175"/>
      <c r="AY133" s="175"/>
      <c r="AZ133" s="175"/>
      <c r="BA133" s="175"/>
      <c r="BB133" s="175"/>
      <c r="BC133" s="175"/>
      <c r="BD133" s="175"/>
      <c r="BE133" s="175"/>
      <c r="BF133" s="175"/>
      <c r="BG133" s="175"/>
      <c r="BH133" s="175"/>
      <c r="BI133" s="175"/>
      <c r="BJ133" s="175"/>
      <c r="BK133" s="175"/>
      <c r="BL133" s="175"/>
      <c r="BM133" s="175"/>
      <c r="BN133" s="175"/>
    </row>
  </sheetData>
  <sheetProtection formatCells="0" insertHyperlinks="0" autoFilter="0"/>
  <mergeCells count="74">
    <mergeCell ref="B71:C80"/>
    <mergeCell ref="D71:O80"/>
    <mergeCell ref="P71:AT80"/>
    <mergeCell ref="AU71:BN80"/>
    <mergeCell ref="B7:C11"/>
    <mergeCell ref="AU7:BN11"/>
    <mergeCell ref="B12:C16"/>
    <mergeCell ref="AU12:BN16"/>
    <mergeCell ref="D7:O11"/>
    <mergeCell ref="P7:AT11"/>
    <mergeCell ref="D12:O16"/>
    <mergeCell ref="P12:AT16"/>
    <mergeCell ref="B17:C21"/>
    <mergeCell ref="AU17:BN21"/>
    <mergeCell ref="B22:C26"/>
    <mergeCell ref="AU22:BN26"/>
    <mergeCell ref="B2:BN4"/>
    <mergeCell ref="B5:C6"/>
    <mergeCell ref="AU5:BN6"/>
    <mergeCell ref="D5:O6"/>
    <mergeCell ref="P5:AT6"/>
    <mergeCell ref="D17:O21"/>
    <mergeCell ref="P17:AT21"/>
    <mergeCell ref="D22:O26"/>
    <mergeCell ref="P22:AT26"/>
    <mergeCell ref="B27:C31"/>
    <mergeCell ref="AU27:BN31"/>
    <mergeCell ref="AU42:BN46"/>
    <mergeCell ref="D37:O41"/>
    <mergeCell ref="P37:AT41"/>
    <mergeCell ref="D27:O31"/>
    <mergeCell ref="P27:AT31"/>
    <mergeCell ref="D32:O36"/>
    <mergeCell ref="P32:AT36"/>
    <mergeCell ref="D42:O46"/>
    <mergeCell ref="P42:AT46"/>
    <mergeCell ref="B32:C36"/>
    <mergeCell ref="AU32:BN36"/>
    <mergeCell ref="B37:C41"/>
    <mergeCell ref="AU37:BN41"/>
    <mergeCell ref="B56:C60"/>
    <mergeCell ref="AU56:BN60"/>
    <mergeCell ref="AU61:BN65"/>
    <mergeCell ref="B66:C70"/>
    <mergeCell ref="AU66:BN70"/>
    <mergeCell ref="B54:BN55"/>
    <mergeCell ref="B42:C46"/>
    <mergeCell ref="B61:C65"/>
    <mergeCell ref="B47:BN48"/>
    <mergeCell ref="D88:O92"/>
    <mergeCell ref="P88:AT92"/>
    <mergeCell ref="D93:O97"/>
    <mergeCell ref="P93:AT97"/>
    <mergeCell ref="B81:BN82"/>
    <mergeCell ref="B83:C87"/>
    <mergeCell ref="AU83:BN87"/>
    <mergeCell ref="D83:O87"/>
    <mergeCell ref="P83:AT87"/>
    <mergeCell ref="B100:BN114"/>
    <mergeCell ref="B49:C53"/>
    <mergeCell ref="D49:O53"/>
    <mergeCell ref="P49:AT53"/>
    <mergeCell ref="AU49:BN53"/>
    <mergeCell ref="B98:BN99"/>
    <mergeCell ref="D56:O60"/>
    <mergeCell ref="P56:AT60"/>
    <mergeCell ref="D61:O65"/>
    <mergeCell ref="P61:AT65"/>
    <mergeCell ref="D66:O70"/>
    <mergeCell ref="P66:AT70"/>
    <mergeCell ref="B88:C92"/>
    <mergeCell ref="AU88:BN92"/>
    <mergeCell ref="B93:C97"/>
    <mergeCell ref="AU93:BN97"/>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T37"/>
  <sheetViews>
    <sheetView topLeftCell="A7" workbookViewId="0">
      <selection activeCell="G22" sqref="G22:L22"/>
    </sheetView>
  </sheetViews>
  <sheetFormatPr defaultColWidth="4.09230769230769" defaultRowHeight="24.9" customHeight="1"/>
  <cols>
    <col min="1" max="16384" width="4.09230769230769" style="104"/>
  </cols>
  <sheetData>
    <row r="1" customHeight="1" spans="1:20">
      <c r="A1" s="105"/>
      <c r="B1" s="105"/>
      <c r="C1" s="105"/>
      <c r="D1" s="105"/>
      <c r="E1" s="105"/>
      <c r="F1" s="105"/>
      <c r="G1" s="105"/>
      <c r="H1" s="105"/>
      <c r="I1" s="105"/>
      <c r="J1" s="105"/>
      <c r="K1" s="105"/>
      <c r="L1" s="105"/>
      <c r="M1" s="105"/>
      <c r="N1" s="105"/>
      <c r="O1" s="105"/>
      <c r="P1" s="105"/>
      <c r="Q1" s="105"/>
      <c r="R1" s="105"/>
      <c r="S1" s="105"/>
      <c r="T1" s="105"/>
    </row>
    <row r="2" customHeight="1" spans="1:20">
      <c r="A2" s="105"/>
      <c r="B2" s="106" t="s">
        <v>220</v>
      </c>
      <c r="C2" s="106"/>
      <c r="D2" s="106"/>
      <c r="E2" s="106"/>
      <c r="F2" s="106"/>
      <c r="G2" s="106"/>
      <c r="H2" s="106"/>
      <c r="I2" s="106"/>
      <c r="J2" s="106"/>
      <c r="K2" s="106"/>
      <c r="L2" s="106"/>
      <c r="M2" s="106"/>
      <c r="N2" s="106"/>
      <c r="O2" s="106"/>
      <c r="P2" s="106"/>
      <c r="Q2" s="106"/>
      <c r="R2" s="106"/>
      <c r="S2" s="106"/>
      <c r="T2" s="105"/>
    </row>
    <row r="3" customHeight="1" spans="1:20">
      <c r="A3" s="105"/>
      <c r="B3" s="106"/>
      <c r="C3" s="106"/>
      <c r="D3" s="106"/>
      <c r="E3" s="106"/>
      <c r="F3" s="106"/>
      <c r="G3" s="106"/>
      <c r="H3" s="106"/>
      <c r="I3" s="106"/>
      <c r="J3" s="106"/>
      <c r="K3" s="106"/>
      <c r="L3" s="106"/>
      <c r="M3" s="106"/>
      <c r="N3" s="106"/>
      <c r="O3" s="106"/>
      <c r="P3" s="106"/>
      <c r="Q3" s="106"/>
      <c r="R3" s="106"/>
      <c r="S3" s="106"/>
      <c r="T3" s="105"/>
    </row>
    <row r="4" customHeight="1" spans="1:20">
      <c r="A4" s="105"/>
      <c r="B4" s="105"/>
      <c r="C4" s="105"/>
      <c r="D4" s="105"/>
      <c r="E4" s="105"/>
      <c r="F4" s="105"/>
      <c r="G4" s="105"/>
      <c r="H4" s="105"/>
      <c r="I4" s="105"/>
      <c r="J4" s="105"/>
      <c r="K4" s="105"/>
      <c r="L4" s="105"/>
      <c r="M4" s="105"/>
      <c r="N4" s="105"/>
      <c r="O4" s="105"/>
      <c r="P4" s="105"/>
      <c r="Q4" s="105"/>
      <c r="R4" s="105"/>
      <c r="S4" s="105"/>
      <c r="T4" s="105"/>
    </row>
    <row r="5" customHeight="1" spans="1:20">
      <c r="A5" s="105"/>
      <c r="B5" s="107" t="s">
        <v>221</v>
      </c>
      <c r="C5" s="107"/>
      <c r="D5" s="107"/>
      <c r="E5" s="107"/>
      <c r="F5" s="108"/>
      <c r="G5" s="108"/>
      <c r="H5" s="108"/>
      <c r="I5" s="108"/>
      <c r="J5" s="108"/>
      <c r="K5" s="108"/>
      <c r="L5" s="108"/>
      <c r="M5" s="105"/>
      <c r="N5" s="105"/>
      <c r="O5" s="105"/>
      <c r="P5" s="105"/>
      <c r="Q5" s="105"/>
      <c r="R5" s="105"/>
      <c r="S5" s="105"/>
      <c r="T5" s="105"/>
    </row>
    <row r="6" customHeight="1" spans="1:20">
      <c r="A6" s="105"/>
      <c r="B6" s="109" t="s">
        <v>222</v>
      </c>
      <c r="C6" s="109"/>
      <c r="D6" s="109"/>
      <c r="E6" s="110" t="s">
        <v>21</v>
      </c>
      <c r="F6" s="110"/>
      <c r="G6" s="105"/>
      <c r="H6" s="111" t="s">
        <v>223</v>
      </c>
      <c r="I6" s="111"/>
      <c r="J6" s="111"/>
      <c r="K6" s="131" t="s">
        <v>21</v>
      </c>
      <c r="L6" s="131"/>
      <c r="M6" s="105"/>
      <c r="N6" s="132" t="s">
        <v>224</v>
      </c>
      <c r="O6" s="132"/>
      <c r="P6" s="133"/>
      <c r="Q6" s="141" t="s">
        <v>225</v>
      </c>
      <c r="R6" s="141"/>
      <c r="S6" s="141"/>
      <c r="T6" s="105"/>
    </row>
    <row r="7" customHeight="1" spans="1:20">
      <c r="A7" s="105"/>
      <c r="B7" s="109"/>
      <c r="C7" s="109"/>
      <c r="D7" s="109"/>
      <c r="E7" s="110"/>
      <c r="F7" s="110"/>
      <c r="G7" s="105"/>
      <c r="H7" s="111"/>
      <c r="I7" s="111"/>
      <c r="J7" s="111"/>
      <c r="K7" s="131"/>
      <c r="L7" s="131"/>
      <c r="M7" s="105"/>
      <c r="N7" s="132"/>
      <c r="O7" s="132"/>
      <c r="P7" s="133"/>
      <c r="Q7" s="141"/>
      <c r="R7" s="141"/>
      <c r="S7" s="141"/>
      <c r="T7" s="105"/>
    </row>
    <row r="8" customHeight="1" spans="1:20">
      <c r="A8" s="105"/>
      <c r="B8" s="105"/>
      <c r="C8" s="105"/>
      <c r="D8" s="105"/>
      <c r="E8" s="105"/>
      <c r="F8" s="105"/>
      <c r="G8" s="105"/>
      <c r="H8" s="105"/>
      <c r="I8" s="105"/>
      <c r="J8" s="105"/>
      <c r="K8" s="105"/>
      <c r="L8" s="105"/>
      <c r="M8" s="105"/>
      <c r="N8" s="105"/>
      <c r="O8" s="105"/>
      <c r="P8" s="105"/>
      <c r="Q8" s="105"/>
      <c r="R8" s="105"/>
      <c r="S8" s="105"/>
      <c r="T8" s="105"/>
    </row>
    <row r="9" customHeight="1" spans="1:20">
      <c r="A9" s="105"/>
      <c r="B9" s="112" t="s">
        <v>226</v>
      </c>
      <c r="C9" s="112"/>
      <c r="D9" s="112"/>
      <c r="E9" s="113" t="s">
        <v>21</v>
      </c>
      <c r="F9" s="113"/>
      <c r="G9" s="105"/>
      <c r="H9" s="114" t="s">
        <v>227</v>
      </c>
      <c r="I9" s="114"/>
      <c r="J9" s="114"/>
      <c r="K9" s="134" t="s">
        <v>21</v>
      </c>
      <c r="L9" s="134"/>
      <c r="M9" s="105"/>
      <c r="N9" s="132" t="s">
        <v>228</v>
      </c>
      <c r="O9" s="132"/>
      <c r="P9" s="133"/>
      <c r="Q9" s="142"/>
      <c r="R9" s="142"/>
      <c r="S9" s="142"/>
      <c r="T9" s="105"/>
    </row>
    <row r="10" customHeight="1" spans="1:20">
      <c r="A10" s="105"/>
      <c r="B10" s="112"/>
      <c r="C10" s="112"/>
      <c r="D10" s="112"/>
      <c r="E10" s="113"/>
      <c r="F10" s="113"/>
      <c r="G10" s="105"/>
      <c r="H10" s="114"/>
      <c r="I10" s="114"/>
      <c r="J10" s="114"/>
      <c r="K10" s="134"/>
      <c r="L10" s="134"/>
      <c r="M10" s="105"/>
      <c r="N10" s="132"/>
      <c r="O10" s="132"/>
      <c r="P10" s="133"/>
      <c r="Q10" s="142"/>
      <c r="R10" s="142"/>
      <c r="S10" s="142"/>
      <c r="T10" s="105"/>
    </row>
    <row r="11" customHeight="1" spans="1:20">
      <c r="A11" s="105"/>
      <c r="B11" s="115"/>
      <c r="C11" s="115"/>
      <c r="D11" s="115"/>
      <c r="E11" s="116"/>
      <c r="F11" s="116"/>
      <c r="G11" s="105"/>
      <c r="H11" s="115"/>
      <c r="I11" s="115"/>
      <c r="J11" s="115"/>
      <c r="K11" s="116"/>
      <c r="L11" s="116"/>
      <c r="M11" s="105"/>
      <c r="N11" s="115"/>
      <c r="O11" s="115"/>
      <c r="P11" s="115"/>
      <c r="Q11" s="116"/>
      <c r="R11" s="116"/>
      <c r="S11" s="116"/>
      <c r="T11" s="105"/>
    </row>
    <row r="12" customHeight="1" spans="1:20">
      <c r="A12" s="105"/>
      <c r="B12" s="107" t="s">
        <v>229</v>
      </c>
      <c r="C12" s="107"/>
      <c r="D12" s="107"/>
      <c r="E12" s="107"/>
      <c r="F12" s="105"/>
      <c r="G12" s="105"/>
      <c r="H12" s="105"/>
      <c r="I12" s="105"/>
      <c r="J12" s="105"/>
      <c r="K12" s="105"/>
      <c r="L12" s="105"/>
      <c r="M12" s="105"/>
      <c r="N12" s="107" t="s">
        <v>230</v>
      </c>
      <c r="O12" s="107"/>
      <c r="P12" s="107"/>
      <c r="Q12" s="107"/>
      <c r="R12" s="105"/>
      <c r="S12" s="105"/>
      <c r="T12" s="105"/>
    </row>
    <row r="13" customHeight="1" spans="1:20">
      <c r="A13" s="105"/>
      <c r="B13" s="117" t="s">
        <v>231</v>
      </c>
      <c r="C13" s="117"/>
      <c r="D13" s="118"/>
      <c r="E13" s="119"/>
      <c r="F13" s="119"/>
      <c r="G13" s="119"/>
      <c r="H13" s="119"/>
      <c r="I13" s="119"/>
      <c r="J13" s="119"/>
      <c r="K13" s="119"/>
      <c r="L13" s="119"/>
      <c r="M13" s="116"/>
      <c r="N13" s="135" t="s">
        <v>232</v>
      </c>
      <c r="O13" s="135"/>
      <c r="P13" s="136"/>
      <c r="Q13" s="143"/>
      <c r="R13" s="143"/>
      <c r="S13" s="143"/>
      <c r="T13" s="105"/>
    </row>
    <row r="14" customHeight="1" spans="1:20">
      <c r="A14" s="105"/>
      <c r="B14" s="120" t="s">
        <v>233</v>
      </c>
      <c r="C14" s="120"/>
      <c r="D14" s="121"/>
      <c r="E14" s="122"/>
      <c r="F14" s="122"/>
      <c r="G14" s="122"/>
      <c r="H14" s="122"/>
      <c r="I14" s="122"/>
      <c r="J14" s="122"/>
      <c r="K14" s="122"/>
      <c r="L14" s="122"/>
      <c r="M14" s="116"/>
      <c r="N14" s="135"/>
      <c r="O14" s="135"/>
      <c r="P14" s="136"/>
      <c r="Q14" s="143"/>
      <c r="R14" s="143"/>
      <c r="S14" s="143"/>
      <c r="T14" s="105"/>
    </row>
    <row r="15" customHeight="1" spans="1:20">
      <c r="A15" s="105"/>
      <c r="B15" s="117" t="s">
        <v>234</v>
      </c>
      <c r="C15" s="117"/>
      <c r="D15" s="118"/>
      <c r="E15" s="119"/>
      <c r="F15" s="119"/>
      <c r="G15" s="119"/>
      <c r="H15" s="119"/>
      <c r="I15" s="119"/>
      <c r="J15" s="119"/>
      <c r="K15" s="119"/>
      <c r="L15" s="119"/>
      <c r="M15" s="116"/>
      <c r="N15" s="116"/>
      <c r="O15" s="116"/>
      <c r="P15" s="116"/>
      <c r="Q15" s="116"/>
      <c r="R15" s="116"/>
      <c r="S15" s="105"/>
      <c r="T15" s="105"/>
    </row>
    <row r="16" customHeight="1" spans="1:20">
      <c r="A16" s="105"/>
      <c r="B16" s="117"/>
      <c r="C16" s="117"/>
      <c r="D16" s="118"/>
      <c r="E16" s="119"/>
      <c r="F16" s="119"/>
      <c r="G16" s="119"/>
      <c r="H16" s="119"/>
      <c r="I16" s="119"/>
      <c r="J16" s="119"/>
      <c r="K16" s="119"/>
      <c r="L16" s="119"/>
      <c r="M16" s="116"/>
      <c r="N16" s="137" t="s">
        <v>235</v>
      </c>
      <c r="O16" s="137"/>
      <c r="P16" s="138"/>
      <c r="Q16" s="144"/>
      <c r="R16" s="144"/>
      <c r="S16" s="144"/>
      <c r="T16" s="105"/>
    </row>
    <row r="17" customHeight="1" spans="1:20">
      <c r="A17" s="105"/>
      <c r="B17" s="120" t="s">
        <v>236</v>
      </c>
      <c r="C17" s="120"/>
      <c r="D17" s="121"/>
      <c r="E17" s="122"/>
      <c r="F17" s="122"/>
      <c r="G17" s="122"/>
      <c r="H17" s="122"/>
      <c r="I17" s="122"/>
      <c r="J17" s="122"/>
      <c r="K17" s="122"/>
      <c r="L17" s="122"/>
      <c r="M17" s="116"/>
      <c r="N17" s="137"/>
      <c r="O17" s="137"/>
      <c r="P17" s="138"/>
      <c r="Q17" s="144"/>
      <c r="R17" s="144"/>
      <c r="S17" s="144"/>
      <c r="T17" s="105"/>
    </row>
    <row r="18" customHeight="1" spans="1:20">
      <c r="A18" s="105"/>
      <c r="B18" s="116"/>
      <c r="C18" s="116"/>
      <c r="D18" s="116"/>
      <c r="E18" s="116"/>
      <c r="F18" s="116"/>
      <c r="G18" s="116"/>
      <c r="H18" s="116"/>
      <c r="I18" s="116"/>
      <c r="J18" s="116"/>
      <c r="K18" s="116"/>
      <c r="L18" s="116"/>
      <c r="M18" s="116"/>
      <c r="N18" s="115"/>
      <c r="O18" s="115"/>
      <c r="P18" s="115"/>
      <c r="Q18" s="116"/>
      <c r="R18" s="116"/>
      <c r="S18" s="116"/>
      <c r="T18" s="105"/>
    </row>
    <row r="19" customHeight="1" spans="1:20">
      <c r="A19" s="105"/>
      <c r="B19" s="107" t="s">
        <v>237</v>
      </c>
      <c r="C19" s="107"/>
      <c r="D19" s="107"/>
      <c r="E19" s="107"/>
      <c r="F19" s="105"/>
      <c r="G19" s="105"/>
      <c r="H19" s="105"/>
      <c r="I19" s="105"/>
      <c r="J19" s="105"/>
      <c r="K19" s="105"/>
      <c r="L19" s="105"/>
      <c r="M19" s="105"/>
      <c r="N19" s="107" t="s">
        <v>238</v>
      </c>
      <c r="O19" s="107"/>
      <c r="P19" s="107"/>
      <c r="Q19" s="107"/>
      <c r="R19" s="105"/>
      <c r="S19" s="105"/>
      <c r="T19" s="105"/>
    </row>
    <row r="20" customHeight="1" spans="1:20">
      <c r="A20" s="105"/>
      <c r="B20" s="123" t="s">
        <v>12</v>
      </c>
      <c r="C20" s="123"/>
      <c r="D20" s="123"/>
      <c r="E20" s="123" t="s">
        <v>239</v>
      </c>
      <c r="F20" s="123"/>
      <c r="G20" s="123" t="s">
        <v>13</v>
      </c>
      <c r="H20" s="123"/>
      <c r="I20" s="123"/>
      <c r="J20" s="123"/>
      <c r="K20" s="123"/>
      <c r="L20" s="123"/>
      <c r="M20" s="105"/>
      <c r="N20" s="124"/>
      <c r="O20" s="124"/>
      <c r="P20" s="124"/>
      <c r="Q20" s="124"/>
      <c r="R20" s="124"/>
      <c r="S20" s="124"/>
      <c r="T20" s="105"/>
    </row>
    <row r="21" customHeight="1" spans="1:20">
      <c r="A21" s="105"/>
      <c r="B21" s="124"/>
      <c r="C21" s="124"/>
      <c r="D21" s="125"/>
      <c r="E21" s="126"/>
      <c r="F21" s="125"/>
      <c r="G21" s="124"/>
      <c r="H21" s="124"/>
      <c r="I21" s="124"/>
      <c r="J21" s="124"/>
      <c r="K21" s="124"/>
      <c r="L21" s="124"/>
      <c r="M21" s="105"/>
      <c r="N21" s="124"/>
      <c r="O21" s="124"/>
      <c r="P21" s="124"/>
      <c r="Q21" s="124"/>
      <c r="R21" s="124"/>
      <c r="S21" s="124"/>
      <c r="T21" s="105"/>
    </row>
    <row r="22" customHeight="1" spans="1:20">
      <c r="A22" s="105"/>
      <c r="B22" s="122"/>
      <c r="C22" s="122"/>
      <c r="D22" s="127"/>
      <c r="E22" s="128"/>
      <c r="F22" s="127"/>
      <c r="G22" s="122"/>
      <c r="H22" s="122"/>
      <c r="I22" s="122"/>
      <c r="J22" s="122"/>
      <c r="K22" s="122"/>
      <c r="L22" s="122"/>
      <c r="M22" s="105"/>
      <c r="N22" s="124"/>
      <c r="O22" s="124"/>
      <c r="P22" s="124"/>
      <c r="Q22" s="124"/>
      <c r="R22" s="124"/>
      <c r="S22" s="124"/>
      <c r="T22" s="105"/>
    </row>
    <row r="23" customHeight="1" spans="1:20">
      <c r="A23" s="105"/>
      <c r="B23" s="124"/>
      <c r="C23" s="124"/>
      <c r="D23" s="125"/>
      <c r="E23" s="126"/>
      <c r="F23" s="125"/>
      <c r="G23" s="124"/>
      <c r="H23" s="124"/>
      <c r="I23" s="124"/>
      <c r="J23" s="124"/>
      <c r="K23" s="124"/>
      <c r="L23" s="124"/>
      <c r="M23" s="105"/>
      <c r="N23" s="124"/>
      <c r="O23" s="124"/>
      <c r="P23" s="124"/>
      <c r="Q23" s="124"/>
      <c r="R23" s="124"/>
      <c r="S23" s="124"/>
      <c r="T23" s="105"/>
    </row>
    <row r="24" customHeight="1" spans="1:20">
      <c r="A24" s="105"/>
      <c r="B24" s="122"/>
      <c r="C24" s="122"/>
      <c r="D24" s="127"/>
      <c r="E24" s="128"/>
      <c r="F24" s="127"/>
      <c r="G24" s="122"/>
      <c r="H24" s="122"/>
      <c r="I24" s="122"/>
      <c r="J24" s="122"/>
      <c r="K24" s="122"/>
      <c r="L24" s="122"/>
      <c r="M24" s="105"/>
      <c r="N24" s="124"/>
      <c r="O24" s="124"/>
      <c r="P24" s="124"/>
      <c r="Q24" s="124"/>
      <c r="R24" s="124"/>
      <c r="S24" s="124"/>
      <c r="T24" s="105"/>
    </row>
    <row r="25" customHeight="1" spans="1:20">
      <c r="A25" s="105"/>
      <c r="B25" s="124"/>
      <c r="C25" s="124"/>
      <c r="D25" s="125"/>
      <c r="E25" s="126"/>
      <c r="F25" s="125"/>
      <c r="G25" s="124"/>
      <c r="H25" s="124"/>
      <c r="I25" s="124"/>
      <c r="J25" s="124"/>
      <c r="K25" s="124"/>
      <c r="L25" s="124"/>
      <c r="M25" s="105"/>
      <c r="N25" s="124"/>
      <c r="O25" s="124"/>
      <c r="P25" s="124"/>
      <c r="Q25" s="124"/>
      <c r="R25" s="124"/>
      <c r="S25" s="124"/>
      <c r="T25" s="105"/>
    </row>
    <row r="26" customHeight="1" spans="1:20">
      <c r="A26" s="105"/>
      <c r="B26" s="122"/>
      <c r="C26" s="122"/>
      <c r="D26" s="127"/>
      <c r="E26" s="128"/>
      <c r="F26" s="127"/>
      <c r="G26" s="122"/>
      <c r="H26" s="122"/>
      <c r="I26" s="122"/>
      <c r="J26" s="122"/>
      <c r="K26" s="122"/>
      <c r="L26" s="122"/>
      <c r="M26" s="105"/>
      <c r="N26" s="124"/>
      <c r="O26" s="124"/>
      <c r="P26" s="124"/>
      <c r="Q26" s="124"/>
      <c r="R26" s="124"/>
      <c r="S26" s="124"/>
      <c r="T26" s="105"/>
    </row>
    <row r="27" customHeight="1" spans="1:20">
      <c r="A27" s="105"/>
      <c r="B27" s="116"/>
      <c r="C27" s="116"/>
      <c r="D27" s="116"/>
      <c r="E27" s="116"/>
      <c r="F27" s="116"/>
      <c r="G27" s="116"/>
      <c r="H27" s="116"/>
      <c r="I27" s="116"/>
      <c r="J27" s="116"/>
      <c r="K27" s="116"/>
      <c r="L27" s="116"/>
      <c r="M27" s="105"/>
      <c r="N27" s="116"/>
      <c r="O27" s="116"/>
      <c r="P27" s="116"/>
      <c r="Q27" s="116"/>
      <c r="R27" s="116"/>
      <c r="S27" s="116"/>
      <c r="T27" s="105"/>
    </row>
    <row r="28" customHeight="1" spans="1:20">
      <c r="A28" s="105"/>
      <c r="B28" s="107" t="s">
        <v>240</v>
      </c>
      <c r="C28" s="107"/>
      <c r="D28" s="107"/>
      <c r="E28" s="107"/>
      <c r="F28" s="107"/>
      <c r="G28" s="107"/>
      <c r="H28" s="105"/>
      <c r="I28" s="105"/>
      <c r="J28" s="105"/>
      <c r="K28" s="105"/>
      <c r="L28" s="105"/>
      <c r="M28" s="105"/>
      <c r="N28" s="105"/>
      <c r="O28" s="105"/>
      <c r="P28" s="105"/>
      <c r="Q28" s="105"/>
      <c r="R28" s="105"/>
      <c r="S28" s="105"/>
      <c r="T28" s="105"/>
    </row>
    <row r="29" customHeight="1" spans="1:20">
      <c r="A29" s="105"/>
      <c r="B29" s="129" t="s">
        <v>241</v>
      </c>
      <c r="C29" s="129"/>
      <c r="D29" s="129"/>
      <c r="E29" s="129"/>
      <c r="F29" s="129"/>
      <c r="G29" s="129"/>
      <c r="H29" s="129"/>
      <c r="I29" s="129"/>
      <c r="J29" s="129" t="s">
        <v>242</v>
      </c>
      <c r="K29" s="129"/>
      <c r="L29" s="129"/>
      <c r="M29" s="129"/>
      <c r="N29" s="129" t="s">
        <v>243</v>
      </c>
      <c r="O29" s="129"/>
      <c r="P29" s="129"/>
      <c r="Q29" s="129"/>
      <c r="R29" s="129"/>
      <c r="S29" s="129"/>
      <c r="T29" s="105"/>
    </row>
    <row r="30" customHeight="1" spans="1:20">
      <c r="A30" s="105"/>
      <c r="B30" s="130"/>
      <c r="C30" s="130"/>
      <c r="D30" s="130"/>
      <c r="E30" s="130"/>
      <c r="F30" s="130"/>
      <c r="G30" s="130"/>
      <c r="H30" s="130"/>
      <c r="I30" s="139"/>
      <c r="J30" s="140"/>
      <c r="K30" s="130"/>
      <c r="L30" s="130"/>
      <c r="M30" s="139"/>
      <c r="N30" s="130"/>
      <c r="O30" s="130"/>
      <c r="P30" s="130"/>
      <c r="Q30" s="130"/>
      <c r="R30" s="130"/>
      <c r="S30" s="130"/>
      <c r="T30" s="105"/>
    </row>
    <row r="31" customHeight="1" spans="1:20">
      <c r="A31" s="105"/>
      <c r="B31" s="122"/>
      <c r="C31" s="122"/>
      <c r="D31" s="122"/>
      <c r="E31" s="122"/>
      <c r="F31" s="122"/>
      <c r="G31" s="122"/>
      <c r="H31" s="122"/>
      <c r="I31" s="127"/>
      <c r="J31" s="128"/>
      <c r="K31" s="122"/>
      <c r="L31" s="122"/>
      <c r="M31" s="127"/>
      <c r="N31" s="122"/>
      <c r="O31" s="122"/>
      <c r="P31" s="122"/>
      <c r="Q31" s="122"/>
      <c r="R31" s="122"/>
      <c r="S31" s="122"/>
      <c r="T31" s="105"/>
    </row>
    <row r="32" customHeight="1" spans="1:20">
      <c r="A32" s="105"/>
      <c r="B32" s="130"/>
      <c r="C32" s="130"/>
      <c r="D32" s="130"/>
      <c r="E32" s="130"/>
      <c r="F32" s="130"/>
      <c r="G32" s="130"/>
      <c r="H32" s="130"/>
      <c r="I32" s="139"/>
      <c r="J32" s="140"/>
      <c r="K32" s="130"/>
      <c r="L32" s="130"/>
      <c r="M32" s="139"/>
      <c r="N32" s="130"/>
      <c r="O32" s="130"/>
      <c r="P32" s="130"/>
      <c r="Q32" s="130"/>
      <c r="R32" s="130"/>
      <c r="S32" s="130"/>
      <c r="T32" s="105"/>
    </row>
    <row r="33" customHeight="1" spans="1:20">
      <c r="A33" s="105"/>
      <c r="B33" s="122"/>
      <c r="C33" s="122"/>
      <c r="D33" s="122"/>
      <c r="E33" s="122"/>
      <c r="F33" s="122"/>
      <c r="G33" s="122"/>
      <c r="H33" s="122"/>
      <c r="I33" s="127"/>
      <c r="J33" s="128"/>
      <c r="K33" s="122"/>
      <c r="L33" s="122"/>
      <c r="M33" s="127"/>
      <c r="N33" s="122"/>
      <c r="O33" s="122"/>
      <c r="P33" s="122"/>
      <c r="Q33" s="122"/>
      <c r="R33" s="122"/>
      <c r="S33" s="122"/>
      <c r="T33" s="105"/>
    </row>
    <row r="34" customHeight="1" spans="1:20">
      <c r="A34" s="105"/>
      <c r="B34" s="116"/>
      <c r="C34" s="116"/>
      <c r="D34" s="116"/>
      <c r="E34" s="116"/>
      <c r="F34" s="116"/>
      <c r="G34" s="116"/>
      <c r="H34" s="116"/>
      <c r="I34" s="116"/>
      <c r="J34" s="116"/>
      <c r="K34" s="116"/>
      <c r="L34" s="116"/>
      <c r="M34" s="116"/>
      <c r="N34" s="116"/>
      <c r="O34" s="116"/>
      <c r="P34" s="116"/>
      <c r="Q34" s="116"/>
      <c r="R34" s="116"/>
      <c r="S34" s="116"/>
      <c r="T34" s="105"/>
    </row>
    <row r="35" customHeight="1" spans="1:20">
      <c r="A35" s="105"/>
      <c r="B35" s="11" t="s">
        <v>244</v>
      </c>
      <c r="C35" s="11"/>
      <c r="D35" s="11"/>
      <c r="E35" s="11"/>
      <c r="F35" s="11"/>
      <c r="G35" s="11"/>
      <c r="H35" s="11"/>
      <c r="I35" s="11"/>
      <c r="J35" s="11"/>
      <c r="K35" s="11"/>
      <c r="L35" s="11"/>
      <c r="M35" s="11"/>
      <c r="N35" s="11"/>
      <c r="O35" s="11"/>
      <c r="P35" s="11"/>
      <c r="Q35" s="11"/>
      <c r="R35" s="11"/>
      <c r="S35" s="11"/>
      <c r="T35" s="105"/>
    </row>
    <row r="36" customHeight="1" spans="1:20">
      <c r="A36" s="105"/>
      <c r="B36" s="11"/>
      <c r="C36" s="11"/>
      <c r="D36" s="11"/>
      <c r="E36" s="11"/>
      <c r="F36" s="11"/>
      <c r="G36" s="11"/>
      <c r="H36" s="11"/>
      <c r="I36" s="11"/>
      <c r="J36" s="11"/>
      <c r="K36" s="11"/>
      <c r="L36" s="11"/>
      <c r="M36" s="11"/>
      <c r="N36" s="11"/>
      <c r="O36" s="11"/>
      <c r="P36" s="11"/>
      <c r="Q36" s="11"/>
      <c r="R36" s="11"/>
      <c r="S36" s="11"/>
      <c r="T36" s="105"/>
    </row>
    <row r="37" customHeight="1" spans="1:20">
      <c r="A37" s="105"/>
      <c r="B37" s="105"/>
      <c r="C37" s="105"/>
      <c r="D37" s="105"/>
      <c r="E37" s="105"/>
      <c r="F37" s="105"/>
      <c r="G37" s="105"/>
      <c r="H37" s="105"/>
      <c r="I37" s="105"/>
      <c r="J37" s="105"/>
      <c r="K37" s="105"/>
      <c r="L37" s="105"/>
      <c r="M37" s="105"/>
      <c r="N37" s="105"/>
      <c r="O37" s="105"/>
      <c r="P37" s="105"/>
      <c r="Q37" s="105"/>
      <c r="R37" s="105"/>
      <c r="S37" s="105"/>
      <c r="T37" s="105"/>
    </row>
  </sheetData>
  <sheetProtection formatCells="0" formatColumns="0" formatRows="0" insertRows="0" insertColumns="0" insertHyperlinks="0" deleteColumns="0" deleteRows="0" sort="0" autoFilter="0" pivotTables="0"/>
  <mergeCells count="69">
    <mergeCell ref="B5:E5"/>
    <mergeCell ref="B12:E12"/>
    <mergeCell ref="N12:Q12"/>
    <mergeCell ref="B13:D13"/>
    <mergeCell ref="E13:L13"/>
    <mergeCell ref="B14:D14"/>
    <mergeCell ref="E14:L14"/>
    <mergeCell ref="B17:D17"/>
    <mergeCell ref="E17:L17"/>
    <mergeCell ref="B19:E19"/>
    <mergeCell ref="N19:Q19"/>
    <mergeCell ref="B20:D20"/>
    <mergeCell ref="E20:F20"/>
    <mergeCell ref="G20:L20"/>
    <mergeCell ref="B21:D21"/>
    <mergeCell ref="E21:F21"/>
    <mergeCell ref="G21:L21"/>
    <mergeCell ref="B22:D22"/>
    <mergeCell ref="E22:F22"/>
    <mergeCell ref="G22:L22"/>
    <mergeCell ref="B23:D23"/>
    <mergeCell ref="E23:F23"/>
    <mergeCell ref="G23:L23"/>
    <mergeCell ref="B24:D24"/>
    <mergeCell ref="E24:F24"/>
    <mergeCell ref="G24:L24"/>
    <mergeCell ref="B25:D25"/>
    <mergeCell ref="E25:F25"/>
    <mergeCell ref="G25:L25"/>
    <mergeCell ref="B26:D26"/>
    <mergeCell ref="E26:F26"/>
    <mergeCell ref="G26:L26"/>
    <mergeCell ref="B28:G28"/>
    <mergeCell ref="B29:I29"/>
    <mergeCell ref="J29:M29"/>
    <mergeCell ref="N29:S29"/>
    <mergeCell ref="B30:I30"/>
    <mergeCell ref="J30:M30"/>
    <mergeCell ref="N30:S30"/>
    <mergeCell ref="B31:I31"/>
    <mergeCell ref="J31:M31"/>
    <mergeCell ref="N31:S31"/>
    <mergeCell ref="B32:I32"/>
    <mergeCell ref="J32:M32"/>
    <mergeCell ref="N32:S32"/>
    <mergeCell ref="B33:I33"/>
    <mergeCell ref="J33:M33"/>
    <mergeCell ref="N33:S33"/>
    <mergeCell ref="B35:S36"/>
    <mergeCell ref="B2:S3"/>
    <mergeCell ref="N20:S26"/>
    <mergeCell ref="N16:P17"/>
    <mergeCell ref="Q16:S17"/>
    <mergeCell ref="B15:D16"/>
    <mergeCell ref="E15:L16"/>
    <mergeCell ref="N13:P14"/>
    <mergeCell ref="Q13:S14"/>
    <mergeCell ref="B6:D7"/>
    <mergeCell ref="H6:J7"/>
    <mergeCell ref="N6:P7"/>
    <mergeCell ref="Q6:S7"/>
    <mergeCell ref="B9:D10"/>
    <mergeCell ref="H9:J10"/>
    <mergeCell ref="N9:P10"/>
    <mergeCell ref="Q9:S10"/>
    <mergeCell ref="E6:F7"/>
    <mergeCell ref="K6:L7"/>
    <mergeCell ref="E9:F10"/>
    <mergeCell ref="K9:L10"/>
  </mergeCells>
  <dataValidations count="1">
    <dataValidation type="list" allowBlank="1" showInputMessage="1" showErrorMessage="1" sqref="E6 K6 E9 K9">
      <formula1>"✔,✘"</formula1>
    </dataValidation>
  </dataValidations>
  <pageMargins left="0.75" right="0.75" top="1" bottom="1" header="0.5" footer="0.5"/>
  <pageSetup paperSize="9" scale="77"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2:AE45"/>
  <sheetViews>
    <sheetView zoomScale="80" zoomScaleNormal="80" topLeftCell="A9" workbookViewId="0">
      <selection activeCell="O17" sqref="O17"/>
    </sheetView>
  </sheetViews>
  <sheetFormatPr defaultColWidth="4.09230769230769" defaultRowHeight="24.9" customHeight="1"/>
  <cols>
    <col min="1" max="16384" width="4.09230769230769" style="59"/>
  </cols>
  <sheetData>
    <row r="2" customHeight="1" spans="2:31">
      <c r="B2" s="96" t="s">
        <v>245</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row>
    <row r="3" customHeight="1" spans="2:31">
      <c r="B3" s="97" t="s">
        <v>246</v>
      </c>
      <c r="C3" s="97"/>
      <c r="D3" s="97"/>
      <c r="E3" s="97"/>
      <c r="F3" s="97"/>
      <c r="G3" s="97"/>
      <c r="H3" s="97"/>
      <c r="I3" s="97"/>
      <c r="J3" s="97"/>
      <c r="K3" s="97"/>
      <c r="L3" s="97"/>
      <c r="M3" s="97"/>
      <c r="N3" s="97"/>
      <c r="O3" s="97"/>
      <c r="P3" s="97"/>
      <c r="Q3" s="97"/>
      <c r="R3" s="97"/>
      <c r="S3" s="97"/>
      <c r="T3" s="97"/>
      <c r="U3" s="97"/>
      <c r="V3" s="97"/>
      <c r="W3" s="97"/>
      <c r="X3" s="97"/>
      <c r="Y3" s="97"/>
      <c r="Z3" s="97"/>
      <c r="AA3" s="97"/>
      <c r="AB3" s="97"/>
      <c r="AC3" s="97"/>
      <c r="AD3" s="97"/>
      <c r="AE3" s="97"/>
    </row>
    <row r="4" customHeight="1" spans="2:31">
      <c r="B4" s="98" t="s">
        <v>247</v>
      </c>
      <c r="C4" s="98"/>
      <c r="D4" s="98"/>
      <c r="E4" s="98"/>
      <c r="F4" s="98"/>
      <c r="G4" s="98"/>
      <c r="H4" s="98"/>
      <c r="I4" s="98"/>
      <c r="J4" s="98"/>
      <c r="K4" s="98"/>
      <c r="L4" s="98"/>
      <c r="M4" s="98"/>
      <c r="N4" s="98"/>
      <c r="O4" s="98"/>
      <c r="P4" s="98"/>
      <c r="Q4" s="98"/>
      <c r="R4" s="98"/>
      <c r="S4" s="98"/>
      <c r="T4" s="98"/>
      <c r="U4" s="98"/>
      <c r="V4" s="98"/>
      <c r="W4" s="98"/>
      <c r="X4" s="98"/>
      <c r="Y4" s="98"/>
      <c r="Z4" s="98"/>
      <c r="AA4" s="98"/>
      <c r="AB4" s="98"/>
      <c r="AC4" s="98"/>
      <c r="AD4" s="98"/>
      <c r="AE4" s="98"/>
    </row>
    <row r="5" customHeight="1" spans="2:31">
      <c r="B5" s="97" t="s">
        <v>248</v>
      </c>
      <c r="C5" s="97"/>
      <c r="D5" s="97"/>
      <c r="E5" s="97"/>
      <c r="F5" s="97"/>
      <c r="G5" s="97"/>
      <c r="H5" s="97"/>
      <c r="I5" s="97"/>
      <c r="J5" s="97"/>
      <c r="K5" s="97"/>
      <c r="L5" s="97"/>
      <c r="M5" s="97"/>
      <c r="N5" s="97"/>
      <c r="O5" s="97"/>
      <c r="P5" s="97"/>
      <c r="Q5" s="97"/>
      <c r="R5" s="97"/>
      <c r="S5" s="97"/>
      <c r="T5" s="97"/>
      <c r="U5" s="97"/>
      <c r="V5" s="97"/>
      <c r="W5" s="97"/>
      <c r="X5" s="97"/>
      <c r="Y5" s="97"/>
      <c r="Z5" s="97"/>
      <c r="AA5" s="97"/>
      <c r="AB5" s="97"/>
      <c r="AC5" s="97"/>
      <c r="AD5" s="97"/>
      <c r="AE5" s="97"/>
    </row>
    <row r="6" customHeight="1" spans="2:31">
      <c r="B6" s="98" t="s">
        <v>249</v>
      </c>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row>
    <row r="7" customHeight="1" spans="2:31">
      <c r="B7" s="98"/>
      <c r="C7" s="98"/>
      <c r="D7" s="98"/>
      <c r="E7" s="98"/>
      <c r="F7" s="98"/>
      <c r="G7" s="98"/>
      <c r="H7" s="98"/>
      <c r="I7" s="98"/>
      <c r="J7" s="98"/>
      <c r="K7" s="98"/>
      <c r="L7" s="98"/>
      <c r="M7" s="98"/>
      <c r="N7" s="98"/>
      <c r="O7" s="98"/>
      <c r="P7" s="98"/>
      <c r="Q7" s="98"/>
      <c r="R7" s="98"/>
      <c r="S7" s="98"/>
      <c r="T7" s="98"/>
      <c r="U7" s="98"/>
      <c r="V7" s="98"/>
      <c r="W7" s="98"/>
      <c r="X7" s="98"/>
      <c r="Y7" s="98"/>
      <c r="Z7" s="98"/>
      <c r="AA7" s="98"/>
      <c r="AB7" s="98"/>
      <c r="AC7" s="98"/>
      <c r="AD7" s="98"/>
      <c r="AE7" s="98"/>
    </row>
    <row r="8" customHeight="1" spans="2:31">
      <c r="B8" s="97" t="s">
        <v>250</v>
      </c>
      <c r="C8" s="97"/>
      <c r="D8" s="97"/>
      <c r="E8" s="97"/>
      <c r="F8" s="97"/>
      <c r="G8" s="97"/>
      <c r="H8" s="97"/>
      <c r="I8" s="97"/>
      <c r="J8" s="97"/>
      <c r="K8" s="97"/>
      <c r="L8" s="97"/>
      <c r="M8" s="97"/>
      <c r="N8" s="97"/>
      <c r="O8" s="97"/>
      <c r="P8" s="97"/>
      <c r="Q8" s="97"/>
      <c r="R8" s="97"/>
      <c r="S8" s="97"/>
      <c r="T8" s="97"/>
      <c r="U8" s="97"/>
      <c r="V8" s="97"/>
      <c r="W8" s="97"/>
      <c r="X8" s="97"/>
      <c r="Y8" s="97"/>
      <c r="Z8" s="97"/>
      <c r="AA8" s="97"/>
      <c r="AB8" s="97"/>
      <c r="AC8" s="97"/>
      <c r="AD8" s="97"/>
      <c r="AE8" s="97"/>
    </row>
    <row r="9" customHeight="1" spans="2:31">
      <c r="B9" s="97"/>
      <c r="C9" s="97"/>
      <c r="D9" s="97"/>
      <c r="E9" s="97"/>
      <c r="F9" s="97"/>
      <c r="G9" s="97"/>
      <c r="H9" s="97"/>
      <c r="I9" s="97"/>
      <c r="J9" s="97"/>
      <c r="K9" s="97"/>
      <c r="L9" s="97"/>
      <c r="M9" s="97"/>
      <c r="N9" s="97"/>
      <c r="O9" s="97"/>
      <c r="P9" s="97"/>
      <c r="Q9" s="97"/>
      <c r="R9" s="97"/>
      <c r="S9" s="97"/>
      <c r="T9" s="97"/>
      <c r="U9" s="97"/>
      <c r="V9" s="97"/>
      <c r="W9" s="97"/>
      <c r="X9" s="97"/>
      <c r="Y9" s="97"/>
      <c r="Z9" s="97"/>
      <c r="AA9" s="97"/>
      <c r="AB9" s="97"/>
      <c r="AC9" s="97"/>
      <c r="AD9" s="97"/>
      <c r="AE9" s="97"/>
    </row>
    <row r="10" customHeight="1" spans="2:31">
      <c r="B10" s="98" t="s">
        <v>251</v>
      </c>
      <c r="C10" s="98"/>
      <c r="D10" s="98"/>
      <c r="E10" s="98"/>
      <c r="F10" s="98"/>
      <c r="G10" s="98"/>
      <c r="H10" s="98"/>
      <c r="I10" s="98"/>
      <c r="J10" s="98"/>
      <c r="K10" s="98"/>
      <c r="L10" s="98"/>
      <c r="M10" s="98"/>
      <c r="N10" s="98"/>
      <c r="O10" s="98"/>
      <c r="P10" s="98"/>
      <c r="Q10" s="98"/>
      <c r="R10" s="98"/>
      <c r="S10" s="98"/>
      <c r="T10" s="98"/>
      <c r="U10" s="98"/>
      <c r="V10" s="98"/>
      <c r="W10" s="98"/>
      <c r="X10" s="98"/>
      <c r="Y10" s="98"/>
      <c r="Z10" s="98"/>
      <c r="AA10" s="98"/>
      <c r="AB10" s="98"/>
      <c r="AC10" s="98"/>
      <c r="AD10" s="98"/>
      <c r="AE10" s="98"/>
    </row>
    <row r="11" customHeight="1" spans="2:31">
      <c r="B11" s="97" t="s">
        <v>252</v>
      </c>
      <c r="C11" s="97"/>
      <c r="D11" s="97"/>
      <c r="E11" s="97"/>
      <c r="F11" s="97"/>
      <c r="G11" s="97"/>
      <c r="H11" s="97"/>
      <c r="I11" s="97"/>
      <c r="J11" s="97"/>
      <c r="K11" s="97"/>
      <c r="L11" s="97"/>
      <c r="M11" s="97"/>
      <c r="N11" s="97"/>
      <c r="O11" s="97"/>
      <c r="P11" s="97"/>
      <c r="Q11" s="97"/>
      <c r="R11" s="97"/>
      <c r="S11" s="97"/>
      <c r="T11" s="97"/>
      <c r="U11" s="97"/>
      <c r="V11" s="97"/>
      <c r="W11" s="97"/>
      <c r="X11" s="97"/>
      <c r="Y11" s="97"/>
      <c r="Z11" s="97"/>
      <c r="AA11" s="97"/>
      <c r="AB11" s="97"/>
      <c r="AC11" s="97"/>
      <c r="AD11" s="97"/>
      <c r="AE11" s="97"/>
    </row>
    <row r="12" customHeight="1" spans="2:31">
      <c r="B12" s="97"/>
      <c r="C12" s="97"/>
      <c r="D12" s="97"/>
      <c r="E12" s="97"/>
      <c r="F12" s="97"/>
      <c r="G12" s="97"/>
      <c r="H12" s="97"/>
      <c r="I12" s="97"/>
      <c r="J12" s="97"/>
      <c r="K12" s="97"/>
      <c r="L12" s="97"/>
      <c r="M12" s="97"/>
      <c r="N12" s="97"/>
      <c r="O12" s="97"/>
      <c r="P12" s="97"/>
      <c r="Q12" s="97"/>
      <c r="R12" s="97"/>
      <c r="S12" s="97"/>
      <c r="T12" s="97"/>
      <c r="U12" s="97"/>
      <c r="V12" s="97"/>
      <c r="W12" s="97"/>
      <c r="X12" s="97"/>
      <c r="Y12" s="97"/>
      <c r="Z12" s="97"/>
      <c r="AA12" s="97"/>
      <c r="AB12" s="97"/>
      <c r="AC12" s="97"/>
      <c r="AD12" s="97"/>
      <c r="AE12" s="97"/>
    </row>
    <row r="13" customHeight="1" spans="2:31">
      <c r="B13" s="98" t="s">
        <v>253</v>
      </c>
      <c r="C13" s="98"/>
      <c r="D13" s="98"/>
      <c r="E13" s="98"/>
      <c r="F13" s="98"/>
      <c r="G13" s="98"/>
      <c r="H13" s="98"/>
      <c r="I13" s="98"/>
      <c r="J13" s="98"/>
      <c r="K13" s="98"/>
      <c r="L13" s="98"/>
      <c r="M13" s="98"/>
      <c r="N13" s="98"/>
      <c r="O13" s="98"/>
      <c r="P13" s="98"/>
      <c r="Q13" s="98"/>
      <c r="R13" s="98"/>
      <c r="S13" s="98"/>
      <c r="T13" s="98"/>
      <c r="U13" s="98"/>
      <c r="V13" s="98"/>
      <c r="W13" s="98"/>
      <c r="X13" s="98"/>
      <c r="Y13" s="98"/>
      <c r="Z13" s="98"/>
      <c r="AA13" s="98"/>
      <c r="AB13" s="98"/>
      <c r="AC13" s="98"/>
      <c r="AD13" s="98"/>
      <c r="AE13" s="98"/>
    </row>
    <row r="14" customHeight="1" spans="2:31">
      <c r="B14" s="98"/>
      <c r="C14" s="98"/>
      <c r="D14" s="98"/>
      <c r="E14" s="98"/>
      <c r="F14" s="98"/>
      <c r="G14" s="98"/>
      <c r="H14" s="98"/>
      <c r="I14" s="98"/>
      <c r="J14" s="98"/>
      <c r="K14" s="98"/>
      <c r="L14" s="98"/>
      <c r="M14" s="98"/>
      <c r="N14" s="98"/>
      <c r="O14" s="98"/>
      <c r="P14" s="98"/>
      <c r="Q14" s="98"/>
      <c r="R14" s="98"/>
      <c r="S14" s="98"/>
      <c r="T14" s="98"/>
      <c r="U14" s="98"/>
      <c r="V14" s="98"/>
      <c r="W14" s="98"/>
      <c r="X14" s="98"/>
      <c r="Y14" s="98"/>
      <c r="Z14" s="98"/>
      <c r="AA14" s="98"/>
      <c r="AB14" s="98"/>
      <c r="AC14" s="98"/>
      <c r="AD14" s="98"/>
      <c r="AE14" s="98"/>
    </row>
    <row r="15" customHeight="1" spans="2:31">
      <c r="B15" s="97" t="s">
        <v>254</v>
      </c>
      <c r="C15" s="97"/>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row>
    <row r="16" customHeight="1" spans="2:31">
      <c r="B16" s="98" t="s">
        <v>255</v>
      </c>
      <c r="C16" s="98"/>
      <c r="D16" s="98"/>
      <c r="E16" s="98"/>
      <c r="F16" s="98"/>
      <c r="G16" s="98"/>
      <c r="H16" s="98"/>
      <c r="I16" s="98"/>
      <c r="J16" s="98"/>
      <c r="K16" s="98"/>
      <c r="L16" s="98"/>
      <c r="M16" s="98"/>
      <c r="N16" s="98"/>
      <c r="O16" s="98"/>
      <c r="P16" s="98"/>
      <c r="Q16" s="98"/>
      <c r="R16" s="98"/>
      <c r="S16" s="98"/>
      <c r="T16" s="98"/>
      <c r="U16" s="98"/>
      <c r="V16" s="98"/>
      <c r="W16" s="98"/>
      <c r="X16" s="98"/>
      <c r="Y16" s="98"/>
      <c r="Z16" s="98"/>
      <c r="AA16" s="98"/>
      <c r="AB16" s="98"/>
      <c r="AC16" s="98"/>
      <c r="AD16" s="98"/>
      <c r="AE16" s="98"/>
    </row>
    <row r="17" customHeight="1" spans="2:31">
      <c r="B17" s="99"/>
      <c r="C17" s="99"/>
      <c r="D17" s="99"/>
      <c r="E17" s="99"/>
      <c r="F17" s="99"/>
      <c r="G17" s="99"/>
      <c r="H17" s="99"/>
      <c r="I17" s="99"/>
      <c r="J17" s="99"/>
      <c r="K17" s="99"/>
      <c r="L17" s="99"/>
      <c r="M17" s="99"/>
      <c r="N17" s="99"/>
      <c r="O17" s="99"/>
      <c r="P17" s="99"/>
      <c r="Q17" s="99"/>
      <c r="R17" s="99"/>
      <c r="S17" s="99"/>
      <c r="T17" s="99"/>
      <c r="U17" s="99"/>
      <c r="V17" s="99"/>
      <c r="W17" s="99"/>
      <c r="X17" s="99"/>
      <c r="Y17" s="99"/>
      <c r="Z17" s="99"/>
      <c r="AA17" s="99"/>
      <c r="AB17" s="99"/>
      <c r="AC17" s="99"/>
      <c r="AD17" s="99"/>
      <c r="AE17" s="99"/>
    </row>
    <row r="18" customHeight="1" spans="2:31">
      <c r="B18" s="96" t="s">
        <v>256</v>
      </c>
      <c r="C18" s="96"/>
      <c r="D18" s="96"/>
      <c r="E18" s="96"/>
      <c r="F18" s="96"/>
      <c r="G18" s="96"/>
      <c r="H18" s="96"/>
      <c r="I18" s="96"/>
      <c r="J18" s="96"/>
      <c r="K18" s="96"/>
      <c r="L18" s="96"/>
      <c r="M18" s="96"/>
      <c r="N18" s="96"/>
      <c r="O18" s="96"/>
      <c r="P18" s="96"/>
      <c r="Q18" s="96"/>
      <c r="R18" s="96"/>
      <c r="S18" s="96"/>
      <c r="T18" s="96"/>
      <c r="U18" s="96"/>
      <c r="V18" s="96"/>
      <c r="W18" s="96"/>
      <c r="X18" s="96"/>
      <c r="Y18" s="96"/>
      <c r="Z18" s="96"/>
      <c r="AA18" s="96"/>
      <c r="AB18" s="96"/>
      <c r="AC18" s="96"/>
      <c r="AD18" s="96"/>
      <c r="AE18" s="96"/>
    </row>
    <row r="19" customHeight="1" spans="2:31">
      <c r="B19" s="98" t="s">
        <v>257</v>
      </c>
      <c r="C19" s="98"/>
      <c r="D19" s="98"/>
      <c r="E19" s="98"/>
      <c r="F19" s="98"/>
      <c r="G19" s="98"/>
      <c r="H19" s="98"/>
      <c r="I19" s="98"/>
      <c r="J19" s="98"/>
      <c r="K19" s="98"/>
      <c r="L19" s="98"/>
      <c r="M19" s="98"/>
      <c r="N19" s="98"/>
      <c r="O19" s="98"/>
      <c r="P19" s="98"/>
      <c r="Q19" s="98"/>
      <c r="R19" s="98"/>
      <c r="S19" s="98"/>
      <c r="T19" s="98"/>
      <c r="U19" s="98"/>
      <c r="V19" s="98"/>
      <c r="W19" s="98"/>
      <c r="X19" s="98"/>
      <c r="Y19" s="98"/>
      <c r="Z19" s="98"/>
      <c r="AA19" s="98"/>
      <c r="AB19" s="98"/>
      <c r="AC19" s="98"/>
      <c r="AD19" s="98"/>
      <c r="AE19" s="98"/>
    </row>
    <row r="20" customHeight="1" spans="2:31">
      <c r="B20" s="100" t="s">
        <v>258</v>
      </c>
      <c r="C20" s="100"/>
      <c r="D20" s="100"/>
      <c r="E20" s="100"/>
      <c r="F20" s="100"/>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0"/>
      <c r="AE20" s="100"/>
    </row>
    <row r="21" customHeight="1" spans="2:31">
      <c r="B21" s="100"/>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row>
    <row r="22" customHeight="1" spans="2:31">
      <c r="B22" s="101" t="s">
        <v>259</v>
      </c>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c r="AE22" s="101"/>
    </row>
    <row r="23" customHeight="1" spans="2:31">
      <c r="B23" s="101"/>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c r="AE23" s="101"/>
    </row>
    <row r="24" customHeight="1" spans="2:31">
      <c r="B24" s="101"/>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c r="AE24" s="101"/>
    </row>
    <row r="25" customHeight="1" spans="2:31">
      <c r="B25" s="101"/>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row>
    <row r="26" customHeight="1" spans="2:31">
      <c r="B26" s="101"/>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row>
    <row r="27" customHeight="1" spans="2:31">
      <c r="B27" s="102" t="s">
        <v>260</v>
      </c>
      <c r="C27" s="102"/>
      <c r="D27" s="102"/>
      <c r="E27" s="102"/>
      <c r="F27" s="102"/>
      <c r="G27" s="102"/>
      <c r="H27" s="102"/>
      <c r="I27" s="102"/>
      <c r="J27" s="102"/>
      <c r="K27" s="102"/>
      <c r="L27" s="102"/>
      <c r="M27" s="102"/>
      <c r="N27" s="102"/>
      <c r="O27" s="102"/>
      <c r="P27" s="102"/>
      <c r="Q27" s="102"/>
      <c r="R27" s="102"/>
      <c r="S27" s="102"/>
      <c r="T27" s="102"/>
      <c r="U27" s="102"/>
      <c r="V27" s="102"/>
      <c r="W27" s="102"/>
      <c r="X27" s="102"/>
      <c r="Y27" s="102"/>
      <c r="Z27" s="102"/>
      <c r="AA27" s="102"/>
      <c r="AB27" s="102"/>
      <c r="AC27" s="102"/>
      <c r="AD27" s="102"/>
      <c r="AE27" s="102"/>
    </row>
    <row r="28" customHeight="1" spans="2:31">
      <c r="B28" s="102"/>
      <c r="C28" s="102"/>
      <c r="D28" s="102"/>
      <c r="E28" s="102"/>
      <c r="F28" s="102"/>
      <c r="G28" s="102"/>
      <c r="H28" s="102"/>
      <c r="I28" s="102"/>
      <c r="J28" s="102"/>
      <c r="K28" s="102"/>
      <c r="L28" s="102"/>
      <c r="M28" s="102"/>
      <c r="N28" s="102"/>
      <c r="O28" s="102"/>
      <c r="P28" s="102"/>
      <c r="Q28" s="102"/>
      <c r="R28" s="102"/>
      <c r="S28" s="102"/>
      <c r="T28" s="102"/>
      <c r="U28" s="102"/>
      <c r="V28" s="102"/>
      <c r="W28" s="102"/>
      <c r="X28" s="102"/>
      <c r="Y28" s="102"/>
      <c r="Z28" s="102"/>
      <c r="AA28" s="102"/>
      <c r="AB28" s="102"/>
      <c r="AC28" s="102"/>
      <c r="AD28" s="102"/>
      <c r="AE28" s="102"/>
    </row>
    <row r="29" customHeight="1" spans="2:31">
      <c r="B29" s="102"/>
      <c r="C29" s="102"/>
      <c r="D29" s="102"/>
      <c r="E29" s="102"/>
      <c r="F29" s="102"/>
      <c r="G29" s="102"/>
      <c r="H29" s="102"/>
      <c r="I29" s="102"/>
      <c r="J29" s="102"/>
      <c r="K29" s="102"/>
      <c r="L29" s="102"/>
      <c r="M29" s="102"/>
      <c r="N29" s="102"/>
      <c r="O29" s="102"/>
      <c r="P29" s="102"/>
      <c r="Q29" s="102"/>
      <c r="R29" s="102"/>
      <c r="S29" s="102"/>
      <c r="T29" s="102"/>
      <c r="U29" s="102"/>
      <c r="V29" s="102"/>
      <c r="W29" s="102"/>
      <c r="X29" s="102"/>
      <c r="Y29" s="102"/>
      <c r="Z29" s="102"/>
      <c r="AA29" s="102"/>
      <c r="AB29" s="102"/>
      <c r="AC29" s="102"/>
      <c r="AD29" s="102"/>
      <c r="AE29" s="102"/>
    </row>
    <row r="30" customHeight="1" spans="2:31">
      <c r="B30" s="102"/>
      <c r="C30" s="102"/>
      <c r="D30" s="102"/>
      <c r="E30" s="102"/>
      <c r="F30" s="102"/>
      <c r="G30" s="102"/>
      <c r="H30" s="102"/>
      <c r="I30" s="102"/>
      <c r="J30" s="102"/>
      <c r="K30" s="102"/>
      <c r="L30" s="102"/>
      <c r="M30" s="102"/>
      <c r="N30" s="102"/>
      <c r="O30" s="102"/>
      <c r="P30" s="102"/>
      <c r="Q30" s="102"/>
      <c r="R30" s="102"/>
      <c r="S30" s="102"/>
      <c r="T30" s="102"/>
      <c r="U30" s="102"/>
      <c r="V30" s="102"/>
      <c r="W30" s="102"/>
      <c r="X30" s="102"/>
      <c r="Y30" s="102"/>
      <c r="Z30" s="102"/>
      <c r="AA30" s="102"/>
      <c r="AB30" s="102"/>
      <c r="AC30" s="102"/>
      <c r="AD30" s="102"/>
      <c r="AE30" s="102"/>
    </row>
    <row r="31" customHeight="1" spans="2:31">
      <c r="B31" s="102"/>
      <c r="C31" s="102"/>
      <c r="D31" s="102"/>
      <c r="E31" s="102"/>
      <c r="F31" s="102"/>
      <c r="G31" s="102"/>
      <c r="H31" s="102"/>
      <c r="I31" s="102"/>
      <c r="J31" s="102"/>
      <c r="K31" s="102"/>
      <c r="L31" s="102"/>
      <c r="M31" s="102"/>
      <c r="N31" s="102"/>
      <c r="O31" s="102"/>
      <c r="P31" s="102"/>
      <c r="Q31" s="102"/>
      <c r="R31" s="102"/>
      <c r="S31" s="102"/>
      <c r="T31" s="102"/>
      <c r="U31" s="102"/>
      <c r="V31" s="102"/>
      <c r="W31" s="102"/>
      <c r="X31" s="102"/>
      <c r="Y31" s="102"/>
      <c r="Z31" s="102"/>
      <c r="AA31" s="102"/>
      <c r="AB31" s="102"/>
      <c r="AC31" s="102"/>
      <c r="AD31" s="102"/>
      <c r="AE31" s="102"/>
    </row>
    <row r="32" customHeight="1" spans="2:31">
      <c r="B32" s="102"/>
      <c r="C32" s="102"/>
      <c r="D32" s="102"/>
      <c r="E32" s="102"/>
      <c r="F32" s="102"/>
      <c r="G32" s="102"/>
      <c r="H32" s="102"/>
      <c r="I32" s="102"/>
      <c r="J32" s="102"/>
      <c r="K32" s="102"/>
      <c r="L32" s="102"/>
      <c r="M32" s="102"/>
      <c r="N32" s="102"/>
      <c r="O32" s="102"/>
      <c r="P32" s="102"/>
      <c r="Q32" s="102"/>
      <c r="R32" s="102"/>
      <c r="S32" s="102"/>
      <c r="T32" s="102"/>
      <c r="U32" s="102"/>
      <c r="V32" s="102"/>
      <c r="W32" s="102"/>
      <c r="X32" s="102"/>
      <c r="Y32" s="102"/>
      <c r="Z32" s="102"/>
      <c r="AA32" s="102"/>
      <c r="AB32" s="102"/>
      <c r="AC32" s="102"/>
      <c r="AD32" s="102"/>
      <c r="AE32" s="102"/>
    </row>
    <row r="33" customHeight="1" spans="2:31">
      <c r="B33" s="103" t="s">
        <v>261</v>
      </c>
      <c r="C33" s="103"/>
      <c r="D33" s="103"/>
      <c r="E33" s="103"/>
      <c r="F33" s="103"/>
      <c r="G33" s="103"/>
      <c r="H33" s="103"/>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row>
    <row r="34" customHeight="1" spans="2:31">
      <c r="B34" s="103"/>
      <c r="C34" s="103"/>
      <c r="D34" s="103"/>
      <c r="E34" s="103"/>
      <c r="F34" s="103"/>
      <c r="G34" s="103"/>
      <c r="H34" s="103"/>
      <c r="I34" s="103"/>
      <c r="J34" s="103"/>
      <c r="K34" s="103"/>
      <c r="L34" s="103"/>
      <c r="M34" s="103"/>
      <c r="N34" s="103"/>
      <c r="O34" s="103"/>
      <c r="P34" s="103"/>
      <c r="Q34" s="103"/>
      <c r="R34" s="103"/>
      <c r="S34" s="103"/>
      <c r="T34" s="103"/>
      <c r="U34" s="103"/>
      <c r="V34" s="103"/>
      <c r="W34" s="103"/>
      <c r="X34" s="103"/>
      <c r="Y34" s="103"/>
      <c r="Z34" s="103"/>
      <c r="AA34" s="103"/>
      <c r="AB34" s="103"/>
      <c r="AC34" s="103"/>
      <c r="AD34" s="103"/>
      <c r="AE34" s="103"/>
    </row>
    <row r="35" customHeight="1" spans="2:31">
      <c r="B35" s="103"/>
      <c r="C35" s="103"/>
      <c r="D35" s="103"/>
      <c r="E35" s="103"/>
      <c r="F35" s="103"/>
      <c r="G35" s="103"/>
      <c r="H35" s="103"/>
      <c r="I35" s="103"/>
      <c r="J35" s="103"/>
      <c r="K35" s="103"/>
      <c r="L35" s="103"/>
      <c r="M35" s="103"/>
      <c r="N35" s="103"/>
      <c r="O35" s="103"/>
      <c r="P35" s="103"/>
      <c r="Q35" s="103"/>
      <c r="R35" s="103"/>
      <c r="S35" s="103"/>
      <c r="T35" s="103"/>
      <c r="U35" s="103"/>
      <c r="V35" s="103"/>
      <c r="W35" s="103"/>
      <c r="X35" s="103"/>
      <c r="Y35" s="103"/>
      <c r="Z35" s="103"/>
      <c r="AA35" s="103"/>
      <c r="AB35" s="103"/>
      <c r="AC35" s="103"/>
      <c r="AD35" s="103"/>
      <c r="AE35" s="103"/>
    </row>
    <row r="36" customHeight="1" spans="2:31">
      <c r="B36" s="103"/>
      <c r="C36" s="103"/>
      <c r="D36" s="103"/>
      <c r="E36" s="103"/>
      <c r="F36" s="103"/>
      <c r="G36" s="103"/>
      <c r="H36" s="103"/>
      <c r="I36" s="103"/>
      <c r="J36" s="103"/>
      <c r="K36" s="103"/>
      <c r="L36" s="103"/>
      <c r="M36" s="103"/>
      <c r="N36" s="103"/>
      <c r="O36" s="103"/>
      <c r="P36" s="103"/>
      <c r="Q36" s="103"/>
      <c r="R36" s="103"/>
      <c r="S36" s="103"/>
      <c r="T36" s="103"/>
      <c r="U36" s="103"/>
      <c r="V36" s="103"/>
      <c r="W36" s="103"/>
      <c r="X36" s="103"/>
      <c r="Y36" s="103"/>
      <c r="Z36" s="103"/>
      <c r="AA36" s="103"/>
      <c r="AB36" s="103"/>
      <c r="AC36" s="103"/>
      <c r="AD36" s="103"/>
      <c r="AE36" s="103"/>
    </row>
    <row r="37" customHeight="1" spans="2:31">
      <c r="B37" s="103"/>
      <c r="C37" s="103"/>
      <c r="D37" s="103"/>
      <c r="E37" s="103"/>
      <c r="F37" s="103"/>
      <c r="G37" s="103"/>
      <c r="H37" s="103"/>
      <c r="I37" s="103"/>
      <c r="J37" s="103"/>
      <c r="K37" s="103"/>
      <c r="L37" s="103"/>
      <c r="M37" s="103"/>
      <c r="N37" s="103"/>
      <c r="O37" s="103"/>
      <c r="P37" s="103"/>
      <c r="Q37" s="103"/>
      <c r="R37" s="103"/>
      <c r="S37" s="103"/>
      <c r="T37" s="103"/>
      <c r="U37" s="103"/>
      <c r="V37" s="103"/>
      <c r="W37" s="103"/>
      <c r="X37" s="103"/>
      <c r="Y37" s="103"/>
      <c r="Z37" s="103"/>
      <c r="AA37" s="103"/>
      <c r="AB37" s="103"/>
      <c r="AC37" s="103"/>
      <c r="AD37" s="103"/>
      <c r="AE37" s="103"/>
    </row>
    <row r="38" customHeight="1" spans="2:31">
      <c r="B38" s="103"/>
      <c r="C38" s="103"/>
      <c r="D38" s="103"/>
      <c r="E38" s="103"/>
      <c r="F38" s="103"/>
      <c r="G38" s="103"/>
      <c r="H38" s="103"/>
      <c r="I38" s="103"/>
      <c r="J38" s="103"/>
      <c r="K38" s="103"/>
      <c r="L38" s="103"/>
      <c r="M38" s="103"/>
      <c r="N38" s="103"/>
      <c r="O38" s="103"/>
      <c r="P38" s="103"/>
      <c r="Q38" s="103"/>
      <c r="R38" s="103"/>
      <c r="S38" s="103"/>
      <c r="T38" s="103"/>
      <c r="U38" s="103"/>
      <c r="V38" s="103"/>
      <c r="W38" s="103"/>
      <c r="X38" s="103"/>
      <c r="Y38" s="103"/>
      <c r="Z38" s="103"/>
      <c r="AA38" s="103"/>
      <c r="AB38" s="103"/>
      <c r="AC38" s="103"/>
      <c r="AD38" s="103"/>
      <c r="AE38" s="103"/>
    </row>
    <row r="40" customHeight="1" spans="2:31">
      <c r="B40" s="96" t="s">
        <v>262</v>
      </c>
      <c r="C40" s="96"/>
      <c r="D40" s="96"/>
      <c r="E40" s="96"/>
      <c r="F40" s="96"/>
      <c r="G40" s="96"/>
      <c r="H40" s="96"/>
      <c r="I40" s="96"/>
      <c r="J40" s="96"/>
      <c r="K40" s="96"/>
      <c r="L40" s="96"/>
      <c r="M40" s="96"/>
      <c r="N40" s="96"/>
      <c r="O40" s="96"/>
      <c r="P40" s="96"/>
      <c r="Q40" s="96"/>
      <c r="R40" s="96"/>
      <c r="S40" s="96"/>
      <c r="T40" s="96"/>
      <c r="U40" s="96"/>
      <c r="V40" s="96"/>
      <c r="W40" s="96"/>
      <c r="X40" s="96"/>
      <c r="Y40" s="96"/>
      <c r="Z40" s="96"/>
      <c r="AA40" s="96"/>
      <c r="AB40" s="96"/>
      <c r="AC40" s="96"/>
      <c r="AD40" s="96"/>
      <c r="AE40" s="96"/>
    </row>
    <row r="41" customHeight="1" spans="2:31">
      <c r="B41" s="97" t="s">
        <v>263</v>
      </c>
      <c r="C41" s="97"/>
      <c r="D41" s="97"/>
      <c r="E41" s="97"/>
      <c r="F41" s="97"/>
      <c r="G41" s="97"/>
      <c r="H41" s="97"/>
      <c r="I41" s="97"/>
      <c r="J41" s="97"/>
      <c r="K41" s="97"/>
      <c r="L41" s="97"/>
      <c r="M41" s="97"/>
      <c r="N41" s="97"/>
      <c r="O41" s="97"/>
      <c r="P41" s="97"/>
      <c r="Q41" s="97"/>
      <c r="R41" s="97"/>
      <c r="S41" s="97"/>
      <c r="T41" s="97"/>
      <c r="U41" s="97"/>
      <c r="V41" s="97"/>
      <c r="W41" s="97"/>
      <c r="X41" s="97"/>
      <c r="Y41" s="97"/>
      <c r="Z41" s="97"/>
      <c r="AA41" s="97"/>
      <c r="AB41" s="97"/>
      <c r="AC41" s="97"/>
      <c r="AD41" s="97"/>
      <c r="AE41" s="97"/>
    </row>
    <row r="42" customHeight="1" spans="2:31">
      <c r="B42" s="98" t="s">
        <v>264</v>
      </c>
      <c r="C42" s="98"/>
      <c r="D42" s="98"/>
      <c r="E42" s="98"/>
      <c r="F42" s="98"/>
      <c r="G42" s="98"/>
      <c r="H42" s="98"/>
      <c r="I42" s="98"/>
      <c r="J42" s="98"/>
      <c r="K42" s="98"/>
      <c r="L42" s="98"/>
      <c r="M42" s="98"/>
      <c r="N42" s="98"/>
      <c r="O42" s="98"/>
      <c r="P42" s="98"/>
      <c r="Q42" s="98"/>
      <c r="R42" s="98"/>
      <c r="S42" s="98"/>
      <c r="T42" s="98"/>
      <c r="U42" s="98"/>
      <c r="V42" s="98"/>
      <c r="W42" s="98"/>
      <c r="X42" s="98"/>
      <c r="Y42" s="98"/>
      <c r="Z42" s="98"/>
      <c r="AA42" s="98"/>
      <c r="AB42" s="98"/>
      <c r="AC42" s="98"/>
      <c r="AD42" s="98"/>
      <c r="AE42" s="98"/>
    </row>
    <row r="43" customHeight="1" spans="2:31">
      <c r="B43" s="97" t="s">
        <v>265</v>
      </c>
      <c r="C43" s="97"/>
      <c r="D43" s="97"/>
      <c r="E43" s="97"/>
      <c r="F43" s="97"/>
      <c r="G43" s="97"/>
      <c r="H43" s="97"/>
      <c r="I43" s="97"/>
      <c r="J43" s="97"/>
      <c r="K43" s="97"/>
      <c r="L43" s="97"/>
      <c r="M43" s="97"/>
      <c r="N43" s="97"/>
      <c r="O43" s="97"/>
      <c r="P43" s="97"/>
      <c r="Q43" s="97"/>
      <c r="R43" s="97"/>
      <c r="S43" s="97"/>
      <c r="T43" s="97"/>
      <c r="U43" s="97"/>
      <c r="V43" s="97"/>
      <c r="W43" s="97"/>
      <c r="X43" s="97"/>
      <c r="Y43" s="97"/>
      <c r="Z43" s="97"/>
      <c r="AA43" s="97"/>
      <c r="AB43" s="97"/>
      <c r="AC43" s="97"/>
      <c r="AD43" s="97"/>
      <c r="AE43" s="97"/>
    </row>
    <row r="44" customHeight="1" spans="2:31">
      <c r="B44" s="98" t="s">
        <v>266</v>
      </c>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row>
    <row r="45" customHeight="1" spans="2:31">
      <c r="B45" s="97" t="s">
        <v>267</v>
      </c>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row>
  </sheetData>
  <mergeCells count="23">
    <mergeCell ref="B2:AE2"/>
    <mergeCell ref="B3:AE3"/>
    <mergeCell ref="B4:AE4"/>
    <mergeCell ref="B5:AE5"/>
    <mergeCell ref="B10:AE10"/>
    <mergeCell ref="B15:AE15"/>
    <mergeCell ref="B16:AE16"/>
    <mergeCell ref="B18:AE18"/>
    <mergeCell ref="B19:AE19"/>
    <mergeCell ref="B40:AE40"/>
    <mergeCell ref="B41:AE41"/>
    <mergeCell ref="B42:AE42"/>
    <mergeCell ref="B43:AE43"/>
    <mergeCell ref="B44:AE44"/>
    <mergeCell ref="B45:AE45"/>
    <mergeCell ref="B13:AE14"/>
    <mergeCell ref="B33:AE38"/>
    <mergeCell ref="B22:AE26"/>
    <mergeCell ref="B11:AE12"/>
    <mergeCell ref="B27:AE32"/>
    <mergeCell ref="B20:AE21"/>
    <mergeCell ref="B6:AE7"/>
    <mergeCell ref="B8:AE9"/>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1:J29"/>
  <sheetViews>
    <sheetView zoomScale="60" zoomScaleNormal="60" topLeftCell="A26" workbookViewId="0">
      <selection activeCell="A1" sqref="A1"/>
    </sheetView>
  </sheetViews>
  <sheetFormatPr defaultColWidth="15.7230769230769" defaultRowHeight="120" customHeight="1"/>
  <cols>
    <col min="1" max="1" width="5.72307692307692" style="80" customWidth="1"/>
    <col min="2" max="2" width="10.1769230769231" style="81" customWidth="1"/>
    <col min="3" max="3" width="95.1769230769231" style="82" customWidth="1"/>
    <col min="4" max="4" width="22.5461538461538" style="45" customWidth="1"/>
    <col min="5" max="5" width="36.3615384615385" style="83" customWidth="1"/>
    <col min="6" max="6" width="8.72307692307692" style="45" customWidth="1"/>
    <col min="7" max="9" width="40.7230769230769" style="84" customWidth="1"/>
    <col min="10" max="16384" width="15.7230769230769" style="80"/>
  </cols>
  <sheetData>
    <row r="1" ht="35.1" customHeight="1" spans="3:3">
      <c r="C1" s="85"/>
    </row>
    <row r="2" s="64" customFormat="1" ht="72" customHeight="1" spans="2:9">
      <c r="B2" s="86" t="s">
        <v>268</v>
      </c>
      <c r="C2" s="86" t="s">
        <v>269</v>
      </c>
      <c r="D2" s="86" t="s">
        <v>270</v>
      </c>
      <c r="E2" s="86" t="s">
        <v>66</v>
      </c>
      <c r="F2" s="86" t="s">
        <v>271</v>
      </c>
      <c r="G2" s="86" t="s">
        <v>73</v>
      </c>
      <c r="H2" s="86" t="s">
        <v>272</v>
      </c>
      <c r="I2" s="86" t="s">
        <v>76</v>
      </c>
    </row>
    <row r="3" ht="162" customHeight="1" spans="2:10">
      <c r="B3" s="87" t="str">
        <f>INDEX(date!$C$3:$K$3,INT((ROW()-ROW($B$3))/3)+1)</f>
        <v>低语</v>
      </c>
      <c r="C3" s="88" t="str">
        <f>INDEX(date!$C$4:$K$4,INT((ROW()-ROW($C$3))/3)+1)</f>
        <v>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v>
      </c>
      <c r="D3" s="89" t="str">
        <f>INDEX(date!$C$5:$K$27,CHOOSE(MOD(ROW()-ROW($D$3),3)+1,1,12,23),INT((ROW()-ROW($D$3))/3)+1)</f>
        <v>“再说一遍？”</v>
      </c>
      <c r="E3" s="90" t="str">
        <f>INDEX(date!$C$6:$K$28,MOD(ROW()-ROW($E$3),3)*11+1,INT((ROW()-ROW($E$3))/3)+1)</f>
        <v>当目标口头陈述时，回复“再说一遍？”，然后向小组说明目标实际上想说的话，而非他们最初所说的。</v>
      </c>
      <c r="F3" s="89" t="str">
        <f>INDEX(date!$C$7:$K$29,MOD(ROW()-ROW($F$3),3)*11+1,INT((ROW()-ROW($F$3))/3)+1)</f>
        <v>气质</v>
      </c>
      <c r="G3" s="90" t="str">
        <f>INDEX(date!$C$8:$K$30,MOD(ROW()-ROW($G$3),3)*11+1,INT((ROW()-ROW($G$3))/3)+1)</f>
        <v>目标会相信你所说的新句子正是他们原本想表达的。</v>
      </c>
      <c r="H3" s="90" t="str">
        <f>INDEX(date!$C$9:$K$31,MOD(ROW()-ROW($H$3),3)*11+1,INT((ROW()-ROW($H$3))/3)+1)</f>
        <v>如果出现六个或更多的“3”，你在接下来的一个小时内可以随时替目标发言。</v>
      </c>
      <c r="I3" s="90" t="str">
        <f>INDEX(date!$C$10:$K$32,MOD(ROW()-ROW($I$3),3)*11+1,INT((ROW()-ROW($I$3))/3)+1)</f>
        <v>目标不受影响，在接下来的三小时内，你只能使用你原本打算让他们说的那句话中的词语发言。</v>
      </c>
      <c r="J3" s="95"/>
    </row>
    <row r="4" ht="162" customHeight="1" spans="2:10">
      <c r="B4" s="87"/>
      <c r="C4" s="88"/>
      <c r="D4" s="91" t="str">
        <f>INDEX(date!$C$5:$K$27,CHOOSE(MOD(ROW()-ROW($D$3),3)+1,1,12,23),INT((ROW()-ROW($D$3))/3)+1)</f>
        <v>舌尖上的秘密</v>
      </c>
      <c r="E4" s="92" t="str">
        <f>INDEX(date!$C$6:$K$28,MOD(ROW()-ROW($E$3),3)*11+1,INT((ROW()-ROW($E$3))/3)+1)</f>
        <v>张开你的心扉，聆听身边目标的思绪。让他们的言语通过你传出。</v>
      </c>
      <c r="F4" s="91" t="str">
        <f>INDEX(date!$C$7:$K$29,MOD(ROW()-ROW($F$3),3)*11+1,INT((ROW()-ROW($F$3))/3)+1)</f>
        <v>共情</v>
      </c>
      <c r="G4" s="92" t="str">
        <f>INDEX(date!$C$8:$K$30,MOD(ROW()-ROW($G$3),3)*11+1,INT((ROW()-ROW($G$3))/3)+1)</f>
        <v>你会说出目标此刻希望自己说出的话。</v>
      </c>
      <c r="H4" s="92" t="str">
        <f>INDEX(date!$C$9:$K$31,MOD(ROW()-ROW($H$3),3)*11+1,INT((ROW()-ROW($H$3))/3)+1)</f>
        <v>每三个“3”，你可以就目标当前相关的事物提出一个问题，并从 GM 那里获得答案；这个问题及其答案必须由你的角色大声说出。</v>
      </c>
      <c r="I4" s="92" t="str">
        <f>INDEX(date!$C$10:$K$32,MOD(ROW()-ROW($I$3),3)*11+1,INT((ROW()-ROW($I$3))/3)+1)</f>
        <v>你会承认一些你绝不希望任何人知道的秘密。</v>
      </c>
      <c r="J4" s="95"/>
    </row>
    <row r="5" ht="162" customHeight="1" spans="2:10">
      <c r="B5" s="87"/>
      <c r="C5" s="88"/>
      <c r="D5" s="89" t="str">
        <f>INDEX(date!$C$5:$K$27,CHOOSE(MOD(ROW()-ROW($D$3),3)+1,1,12,23),INT((ROW()-ROW($D$3))/3)+1)</f>
        <v>寂静</v>
      </c>
      <c r="E5" s="90" t="str">
        <f>INDEX(date!$C$6:$K$28,MOD(ROW()-ROW($E$3),3)*11+1,INT((ROW()-ROW($E$3))/3)+1)</f>
        <v>张开嘴巴，发出一种能调整频率以抵消你所制造噪音的声音。</v>
      </c>
      <c r="F5" s="89" t="str">
        <f>INDEX(date!$C$7:$K$29,MOD(ROW()-ROW($F$3),3)*11+1,INT((ROW()-ROW($F$3))/3)+1)</f>
        <v>低调</v>
      </c>
      <c r="G5" s="90" t="str">
        <f>INDEX(date!$C$8:$K$30,MOD(ROW()-ROW($G$3),3)*11+1,INT((ROW()-ROW($G$3))/3)+1)</f>
        <v>在你进行下一次掷骰或闭上嘴之前，你的一切行动都不会产生任何声音。</v>
      </c>
      <c r="H5" s="90" t="str">
        <f>INDEX(date!$C$9:$K$31,MOD(ROW()-ROW($H$3),3)*11+1,INT((ROW()-ROW($H$3))/3)+1)</f>
        <v>每额外获得一个“3”，你可以使另外一名目标的行动保持无声，直至该效果结束。</v>
      </c>
      <c r="I5" s="90" t="str">
        <f>INDEX(date!$C$10:$K$32,MOD(ROW()-ROW($I$3),3)*11+1,INT((ROW()-ROW($I$3))/3)+1)</f>
        <v>你的频率失去平衡，在接下来的一小时内，你制造的所有声音都会被大幅放大。</v>
      </c>
      <c r="J5" s="95"/>
    </row>
    <row r="6" ht="162" customHeight="1" spans="2:10">
      <c r="B6" s="93" t="str">
        <f>INDEX(date!$C$3:$K$3,INT((ROW()-ROW($B$3))/3)+1)</f>
        <v>编目</v>
      </c>
      <c r="C6" s="94" t="str">
        <f>INDEX(date!$C$4:$K$4,INT((ROW()-ROW($C$3))/3)+1)</f>
        <v>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v>
      </c>
      <c r="D6" s="91" t="str">
        <f>INDEX(date!$C$5:$K$27,CHOOSE(MOD(ROW()-ROW($D$3),3)+1,1,12,23),INT((ROW()-ROW($D$3))/3)+1)</f>
        <v>“那边是什么？”</v>
      </c>
      <c r="E6" s="92" t="str">
        <f>INDEX(date!$C$6:$K$28,MOD(ROW()-ROW($E$3),3)*11+1,INT((ROW()-ROW($E$3))/3)+1)</f>
        <v>指向附近某处并说“那边是什么？”。</v>
      </c>
      <c r="F6" s="91" t="str">
        <f>INDEX(date!$C$7:$K$29,MOD(ROW()-ROW($F$3),3)*11+1,INT((ROW()-ROW($F$3))/3)+1)</f>
        <v>缜密</v>
      </c>
      <c r="G6" s="92" t="str">
        <f>INDEX(date!$C$8:$K$30,MOD(ROW()-ROW($G$3),3)*11+1,INT((ROW()-ROW($G$3))/3)+1)</f>
        <v>你在所指位置创造出一个物体。它可以是你想象中任何普通、无害且恰好能适应该空间的物品，但只能包含你所熟悉的细节或信息。</v>
      </c>
      <c r="H6" s="92" t="str">
        <f>INDEX(date!$C$9:$K$31,MOD(ROW()-ROW($H$3),3)*11+1,INT((ROW()-ROW($H$3))/3)+1)</f>
        <v>每额外获得一个“3”，你可以在附近再创造一个物体。</v>
      </c>
      <c r="I6" s="92" t="str">
        <f>INDEX(date!$C$10:$K$32,MOD(ROW()-ROW($I$3),3)*11+1,INT((ROW()-ROW($I$3))/3)+1)</f>
        <v>GM 会描述一个现存但显得格格不入或极为不便的物体。</v>
      </c>
      <c r="J6" s="95"/>
    </row>
    <row r="7" ht="162" customHeight="1" spans="2:10">
      <c r="B7" s="93"/>
      <c r="C7" s="94"/>
      <c r="D7" s="89" t="str">
        <f>INDEX(date!$C$5:$K$27,CHOOSE(MOD(ROW()-ROW($D$3),3)+1,1,12,23),INT((ROW()-ROW($D$3))/3)+1)</f>
        <v>“你或许还会喜欢…”</v>
      </c>
      <c r="E7" s="90" t="str">
        <f>INDEX(date!$C$6:$K$28,MOD(ROW()-ROW($E$3),3)*11+1,INT((ROW()-ROW($E$3))/3)+1)</f>
        <v>拿起任何一个你能携带的小型物品。</v>
      </c>
      <c r="F7" s="89" t="str">
        <f>INDEX(date!$C$7:$K$29,MOD(ROW()-ROW($F$3),3)*11+1,INT((ROW()-ROW($F$3))/3)+1)</f>
        <v>活力</v>
      </c>
      <c r="G7" s="90" t="str">
        <f>INDEX(date!$C$8:$K$30,MOD(ROW()-ROW($G$3),3)*11+1,INT((ROW()-ROW($G$3))/3)+1)</f>
        <v>该物品会变成一个类似但又有所不同的版本。（例如，一件绿色外套变为蓝色外套，一个毛绒熊变为毛绒老虎， #203房间的钥匙变为 #204的……）</v>
      </c>
      <c r="H7" s="90" t="str">
        <f>INDEX(date!$C$9:$K$31,MOD(ROW()-ROW($H$3),3)*11+1,INT((ROW()-ROW($H$3))/3)+1)</f>
        <v>每当累计到第三个“3”，你可以为该物体添加一个额外的变体，允许你在这些变体之间自由切换，例如让一根拐杖可以在拐杖和剑之间转换。此效果为永久性，但仅在你持有该物体时可进行切换。</v>
      </c>
      <c r="I7" s="90" t="str">
        <f>INDEX(date!$C$10:$K$32,MOD(ROW()-ROW($I$3),3)*11+1,INT((ROW()-ROW($I$3))/3)+1)</f>
        <v>该物体将被完全不同的物品取代，并且此后无法通过该能力进行更改。</v>
      </c>
      <c r="J7" s="95"/>
    </row>
    <row r="8" ht="162" customHeight="1" spans="2:10">
      <c r="B8" s="93"/>
      <c r="C8" s="94"/>
      <c r="D8" s="91" t="str">
        <f>INDEX(date!$C$5:$K$27,CHOOSE(MOD(ROW()-ROW($D$3),3)+1,1,12,23),INT((ROW()-ROW($D$3))/3)+1)</f>
        <v>你最佳的自我</v>
      </c>
      <c r="E8" s="92" t="str">
        <f>INDEX(date!$C$6:$K$28,MOD(ROW()-ROW($E$3),3)*11+1,INT((ROW()-ROW($E$3))/3)+1)</f>
        <v>打开一个你能够完全容纳其中的容器。</v>
      </c>
      <c r="F8" s="91" t="str">
        <f>INDEX(date!$C$7:$K$29,MOD(ROW()-ROW($F$3),3)*11+1,INT((ROW()-ROW($F$3))/3)+1)</f>
        <v>欺瞒</v>
      </c>
      <c r="G8" s="92" t="str">
        <f>INDEX(date!$C$8:$K$30,MOD(ROW()-ROW($G$3),3)*11+1,INT((ROW()-ROW($G$3))/3)+1)</f>
        <v>一个你的复制品会出现在容器内。这个复制品拥有一项对你当前情境特别有用的技能（如削木、口哨、搅拌等）。在一小时内，他们将从你的世界中消失。</v>
      </c>
      <c r="H8" s="92" t="str">
        <f>INDEX(date!$C$9:$K$31,MOD(ROW()-ROW($H$3),3)*11+1,INT((ROW()-ROW($H$3))/3)+1)</f>
        <v>如果掷出六个或更多“3”，你可以创造出另一个复制品。</v>
      </c>
      <c r="I8" s="92" t="str">
        <f>INDEX(date!$C$10:$K$32,MOD(ROW()-ROW($I$3),3)*11+1,INT((ROW()-ROW($I$3))/3)+1)</f>
        <v>你的复制品在你看来是邪恶的。他们的目标和优先事项与你完全相反，并决心在你前进的路上不断设障。只有在他们对自己所造成的改变感到满意时，他们才会自愿离开你的世界。</v>
      </c>
      <c r="J8" s="95"/>
    </row>
    <row r="9" ht="222" customHeight="1" spans="2:10">
      <c r="B9" s="87" t="str">
        <f>INDEX(date!$C$3:$K$3,INT((ROW()-ROW($B$3))/3)+1)</f>
        <v>蚀耗</v>
      </c>
      <c r="C9" s="88" t="str">
        <f>INDEX(date!$C$4:$K$4,INT((ROW()-ROW($C$3))/3)+1)</f>
        <v>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v>
      </c>
      <c r="D9" s="89" t="str">
        <f>INDEX(date!$C$5:$K$27,CHOOSE(MOD(ROW()-ROW($D$3),3)+1,1,12,23),INT((ROW()-ROW($D$3))/3)+1)</f>
        <v>"还要来点吗？"</v>
      </c>
      <c r="E9" s="90" t="str">
        <f>INDEX(date!$C$6:$K$28,MOD(ROW()-ROW($E$3),3)*11+1,INT((ROW()-ROW($E$3))/3)+1)</f>
        <v>对你来说，欲望就像一个水桶。只需说一句“还要来点吗？”便能在其中戳出一个洞。</v>
      </c>
      <c r="F9" s="89" t="str">
        <f>INDEX(date!$C$7:$K$29,MOD(ROW()-ROW($F$3),3)*11+1,INT((ROW()-ROW($F$3))/3)+1)</f>
        <v>共情</v>
      </c>
      <c r="G9" s="90" t="str">
        <f>INDEX(date!$C$8:$K$30,MOD(ROW()-ROW($G$3),3)*11+1,INT((ROW()-ROW($G$3))/3)+1)</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H9" s="90" t="str">
        <f>INDEX(date!$C$9:$K$31,MOD(ROW()-ROW($H$3),3)*11+1,INT((ROW()-ROW($H$3))/3)+1)</f>
        <v>每额外获得一个“3”，你可以将这种欲望扩散给附近另一个目标，产生类似效果。</v>
      </c>
      <c r="I9" s="90" t="str">
        <f>INDEX(date!$C$10:$K$32,MOD(ROW()-ROW($I$3),3)*11+1,INT((ROW()-ROW($I$3))/3)+1)</f>
        <v>目标会对他们最近享受的那件事产生厌恶。你的“还要来点吗？”对他们来说变成了一种侮辱，从此以后，即便只是想到那件事也令他们作呕。</v>
      </c>
      <c r="J9" s="95"/>
    </row>
    <row r="10" ht="222" customHeight="1" spans="2:10">
      <c r="B10" s="87"/>
      <c r="C10" s="88"/>
      <c r="D10" s="91" t="str">
        <f>INDEX(date!$C$5:$K$27,CHOOSE(MOD(ROW()-ROW($D$3),3)+1,1,12,23),INT((ROW()-ROW($D$3))/3)+1)</f>
        <v>借用</v>
      </c>
      <c r="E10" s="92" t="str">
        <f>INDEX(date!$C$6:$K$28,MOD(ROW()-ROW($E$3),3)*11+1,INT((ROW()-ROW($E$3))/3)+1)</f>
        <v>选择一个普通目标身上的某个特征，并据为己有——无论是他们的面容、声音、爱情，还是指纹——现在这些都属于你，而对方则失去它们。</v>
      </c>
      <c r="F10" s="91" t="str">
        <f>INDEX(date!$C$7:$K$29,MOD(ROW()-ROW($F$3),3)*11+1,INT((ROW()-ROW($F$3))/3)+1)</f>
        <v>欺瞒</v>
      </c>
      <c r="G10" s="92" t="str">
        <f>INDEX(date!$C$8:$K$30,MOD(ROW()-ROW($G$3),3)*11+1,INT((ROW()-ROW($G$3))/3)+1)</f>
        <v>这一效果可以持续长达一小时。</v>
      </c>
      <c r="H10" s="92" t="str">
        <f>INDEX(date!$C$9:$K$31,MOD(ROW()-ROW($H$3),3)*11+1,INT((ROW()-ROW($H$3))/3)+1)</f>
        <v>● 每额外获得一个“3”，你可以从以下选项中选择一个：
  ○ 目标保留被借特征的有缺陷版本；
  ○ 效果再延长一小时；
  ○ 你可以与另一目标共享所借特征。</v>
      </c>
      <c r="I10" s="92" t="str">
        <f>INDEX(date!$C$10:$K$32,MOD(ROW()-ROW($I$3),3)*11+1,INT((ROW()-ROW($I$3))/3)+1)</f>
        <v>目标永久失去你所借走的特征，且无人能取代。目标会记住他们所失去的部分。</v>
      </c>
      <c r="J10" s="95"/>
    </row>
    <row r="11" ht="162" customHeight="1" spans="2:10">
      <c r="B11" s="87"/>
      <c r="C11" s="88"/>
      <c r="D11" s="89" t="str">
        <f>INDEX(date!$C$5:$K$27,CHOOSE(MOD(ROW()-ROW($D$3),3)+1,1,12,23),INT((ROW()-ROW($D$3))/3)+1)</f>
        <v>通用受体</v>
      </c>
      <c r="E11" s="90" t="str">
        <f>INDEX(date!$C$6:$K$28,MOD(ROW()-ROW($E$3),3)*11+1,INT((ROW()-ROW($E$3))/3)+1)</f>
        <v>当你受到伤害或以任何方式受损时。</v>
      </c>
      <c r="F11" s="89" t="str">
        <f>INDEX(date!$C$7:$K$29,MOD(ROW()-ROW($F$3),3)*11+1,INT((ROW()-ROW($F$3))/3)+1)</f>
        <v>坚持</v>
      </c>
      <c r="G11" s="90" t="str">
        <f>INDEX(date!$C$8:$K$30,MOD(ROW()-ROW($G$3),3)*11+1,INT((ROW()-ROW($G$3))/3)+1)</f>
        <v>选择一个在你附近的活人或异常（但不能是对你造成伤害的那个），让他们代替你受伤，而你则免受伤害。</v>
      </c>
      <c r="H11" s="90" t="str">
        <f>INDEX(date!$C$9:$K$31,MOD(ROW()-ROW($H$3),3)*11+1,INT((ROW()-ROW($H$3))/3)+1)</f>
        <v>每额外获得一个“3”，你可以选择另外一个目标，使其也承受同样的伤害。</v>
      </c>
      <c r="I11" s="90" t="str">
        <f>INDEX(date!$C$10:$K$32,MOD(ROW()-ROW($I$3),3)*11+1,INT((ROW()-ROW($I$3))/3)+1)</f>
        <v>你的痛苦会反弹回来，你将受到三倍的伤害。如果你死后仍有残余的伤害，该伤害会寻找附近的其他目标，直到所有伤害都得到传递。</v>
      </c>
      <c r="J11" s="95"/>
    </row>
    <row r="12" ht="162" customHeight="1" spans="2:10">
      <c r="B12" s="93" t="str">
        <f>INDEX(date!$C$3:$K$3,INT((ROW()-ROW($B$3))/3)+1)</f>
        <v>时计</v>
      </c>
      <c r="C12" s="94" t="str">
        <f>INDEX(date!$C$4:$K$4,INT((ROW()-ROW($C$3))/3)+1)</f>
        <v>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v>
      </c>
      <c r="D12" s="91" t="str">
        <f>INDEX(date!$C$5:$K$27,CHOOSE(MOD(ROW()-ROW($D$3),3)+1,1,12,23),INT((ROW()-ROW($D$3))/3)+1)</f>
        <v>“我们还有时间！”</v>
      </c>
      <c r="E12" s="92" t="str">
        <f>INDEX(date!$C$6:$K$28,MOD(ROW()-ROW($E$3),3)*11+1,INT((ROW()-ROW($E$3))/3)+1)</f>
        <v>当你或目标急于完成一项任务（例如修车、逃离追捕等）时，查看任一时钟并说出“我们还有时间”。</v>
      </c>
      <c r="F12" s="91" t="str">
        <f>INDEX(date!$C$7:$K$29,MOD(ROW()-ROW($F$3),3)*11+1,INT((ROW()-ROW($F$3))/3)+1)</f>
        <v>专业</v>
      </c>
      <c r="G12" s="92" t="str">
        <f>INDEX(date!$C$8:$K$30,MOD(ROW()-ROW($G$3),3)*11+1,INT((ROW()-ROW($G$3))/3)+1)</f>
        <v>你说对了。如果任务专注且真诚地进行，它将在迫近的截止日期之前完成。</v>
      </c>
      <c r="H12" s="92" t="str">
        <f>INDEX(date!$C$9:$K$31,MOD(ROW()-ROW($H$3),3)*11+1,INT((ROW()-ROW($H$3))/3)+1)</f>
        <v>每额外获得一个“3”，你可以在截止日期前额外获得一分钟的准备时间，以便用于其他活动。</v>
      </c>
      <c r="I12" s="92" t="str">
        <f>INDEX(date!$C$10:$K$32,MOD(ROW()-ROW($I$3),3)*11+1,INT((ROW()-ROW($I$3))/3)+1)</f>
        <v>你大错特错——直到为时已晚你才发现这一点。你的追捕者会出其不意地袭击你，截止日期早已过去……所有的时间去哪了？</v>
      </c>
      <c r="J12" s="95"/>
    </row>
    <row r="13" ht="162" customHeight="1" spans="2:10">
      <c r="B13" s="93"/>
      <c r="C13" s="94"/>
      <c r="D13" s="89" t="str">
        <f>INDEX(date!$C$5:$K$27,CHOOSE(MOD(ROW()-ROW($D$3),3)+1,1,12,23),INT((ROW()-ROW($D$3))/3)+1)</f>
        <v>抓紧时间</v>
      </c>
      <c r="E13" s="90" t="str">
        <f>INDEX(date!$C$6:$K$28,MOD(ROW()-ROW($E$3),3)*11+1,INT((ROW()-ROW($E$3))/3)+1)</f>
        <v>当你或盟友为除本能力以外的某项异常能力掷骰时，确定掷骰结果后，用力击打一只时钟。</v>
      </c>
      <c r="F13" s="89" t="str">
        <f>INDEX(date!$C$7:$K$29,MOD(ROW()-ROW($F$3),3)*11+1,INT((ROW()-ROW($F$3))/3)+1)</f>
        <v>主动</v>
      </c>
      <c r="G13" s="90" t="str">
        <f>INDEX(date!$C$8:$K$30,MOD(ROW()-ROW($G$3),3)*11+1,INT((ROW()-ROW($G$3))/3)+1)</f>
        <v>你将目标送回过去以协助自己，使其能够以相同数量的“3”再次使用同一能力。此第二次使用可影响新的目标，并且不会产生混沌或三重升华效应。</v>
      </c>
      <c r="H13" s="90" t="str">
        <f>INDEX(date!$C$9:$K$31,MOD(ROW()-ROW($H$3),3)*11+1,INT((ROW()-ROW($H$3))/3)+1)</f>
        <v>每额外获得一个“3”，你可以在第二次使用中额外增加一个“3”，此效果甚至可使一次掷骰的“3”数量超过六个。</v>
      </c>
      <c r="I13" s="90" t="str">
        <f>INDEX(date!$C$10:$K$32,MOD(ROW()-ROW($I$3),3)*11+1,INT((ROW()-ROW($I$3))/3)+1)</f>
        <v>原始掷骰结果变为失败，随后该能力再次失败。第二次失败要么在同一目标上重复，要么转移到另一个目标上，以造成更严重后果为准。复制的失败不会产生混沌。</v>
      </c>
      <c r="J13" s="95"/>
    </row>
    <row r="14" ht="162" customHeight="1" spans="2:10">
      <c r="B14" s="93"/>
      <c r="C14" s="94"/>
      <c r="D14" s="91" t="str">
        <f>INDEX(date!$C$5:$K$27,CHOOSE(MOD(ROW()-ROW($D$3),3)+1,1,12,23),INT((ROW()-ROW($D$3))/3)+1)</f>
        <v>回忆过去</v>
      </c>
      <c r="E14" s="92" t="str">
        <f>INDEX(date!$C$6:$K$28,MOD(ROW()-ROW($E$3),3)*11+1,INT((ROW()-ROW($E$3))/3)+1)</f>
        <v>哼一段旋律，让目标感受到对逝去时光的强烈怀旧之情。</v>
      </c>
      <c r="F14" s="91" t="str">
        <f>INDEX(date!$C$7:$K$29,MOD(ROW()-ROW($F$3),3)*11+1,INT((ROW()-ROW($F$3))/3)+1)</f>
        <v>共情</v>
      </c>
      <c r="G14" s="92" t="str">
        <f>INDEX(date!$C$8:$K$30,MOD(ROW()-ROW($G$3),3)*11+1,INT((ROW()-ROW($G$3))/3)+1)</f>
        <v>所有过去的事件，即使是最近的，也显得遥远而充满感伤。目标迫切地想要谈论他们的过去，并很容易被引导讨论你感兴趣的话题——即使那些话题通常是机密或受限的。</v>
      </c>
      <c r="H14" s="92" t="str">
        <f>INDEX(date!$C$9:$K$31,MOD(ROW()-ROW($H$3),3)*11+1,INT((ROW()-ROW($H$3))/3)+1)</f>
        <v>每累计到第三个“3”，你可以要求 GM 用完美细致的方式描述某个特定记忆或事件过程，该描述不会受到记忆自然衰退的影响。这一效果甚至能揭示那些因异常导致的记忆阻塞或清除背后的信息。</v>
      </c>
      <c r="I14" s="92" t="str">
        <f>INDEX(date!$C$10:$K$32,MOD(ROW()-ROW($I$3),3)*11+1,INT((ROW()-ROW($I$3))/3)+1)</f>
        <v>目标会迷失在自己的记忆中，情绪泛滥，变得对收集信息毫无作用。要将他们从回忆中拉回现实，需要花费大量时间和精力，而这种状态会产生至少一个松散端。</v>
      </c>
      <c r="J14" s="95"/>
    </row>
    <row r="15" ht="162" customHeight="1" spans="2:10">
      <c r="B15" s="87" t="str">
        <f>INDEX(date!$C$3:$K$3,INT((ROW()-ROW($B$3))/3)+1)</f>
        <v>生长</v>
      </c>
      <c r="C15" s="88" t="str">
        <f>INDEX(date!$C$4:$K$4,INT((ROW()-ROW($C$3))/3)+1)</f>
        <v>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v>
      </c>
      <c r="D15" s="89" t="str">
        <f>INDEX(date!$C$5:$K$27,CHOOSE(MOD(ROW()-ROW($D$3),3)+1,1,12,23),INT((ROW()-ROW($D$3))/3)+1)</f>
        <v>“我来保护你！”</v>
      </c>
      <c r="E15" s="90" t="str">
        <f>INDEX(date!$C$6:$K$28,MOD(ROW()-ROW($E$3),3)*11+1,INT((ROW()-ROW($E$3))/3)+1)</f>
        <v>当附近的目标将受到外部力量的伤害时，喊出“我来保护你！”并延伸你的肉体去保护他们。</v>
      </c>
      <c r="F15" s="89" t="str">
        <f>INDEX(date!$C$7:$K$29,MOD(ROW()-ROW($F$3),3)*11+1,INT((ROW()-ROW($F$3))/3)+1)</f>
        <v>坚持</v>
      </c>
      <c r="G15" s="90" t="str">
        <f>INDEX(date!$C$8:$K$30,MOD(ROW()-ROW($G$3),3)*11+1,INT((ROW()-ROW($G$3))/3)+1)</f>
        <v>你会迅速在目标周围生长出额外的肉体，替他们承受攻击。所有的损伤、伤害或死亡将转嫁给你，而非目标。</v>
      </c>
      <c r="H15" s="90" t="str">
        <f>INDEX(date!$C$9:$K$31,MOD(ROW()-ROW($H$3),3)*11+1,INT((ROW()-ROW($H$3))/3)+1)</f>
        <v>每累计一个额外的“3”，你会为自己披上一层额外的保护肉体。这次受到的伤害等级减少1，其多余的伤害转移到未来。（更高的数字会使你的身体出现明显的变化，直到那层肉体消耗掉吸收了伤害。）</v>
      </c>
      <c r="I15" s="90" t="str">
        <f>INDEX(date!$C$10:$K$32,MOD(ROW()-ROW($I$3),3)*11+1,INT((ROW()-ROW($I$3))/3)+1)</f>
        <v>你和目标都会承受原本的伤害。你的身体会生长得超出你的意图，并以明显的过度生长状态存在，直至你有至少一小时的休息恢复。</v>
      </c>
      <c r="J15" s="95"/>
    </row>
    <row r="16" ht="220.5" customHeight="1" spans="2:10">
      <c r="B16" s="87"/>
      <c r="C16" s="88"/>
      <c r="D16" s="91" t="str">
        <f>INDEX(date!$C$5:$K$27,CHOOSE(MOD(ROW()-ROW($D$3),3)+1,1,12,23),INT((ROW()-ROW($D$3))/3)+1)</f>
        <v>肢体</v>
      </c>
      <c r="E16" s="92" t="str">
        <f>INDEX(date!$C$6:$K$28,MOD(ROW()-ROW($E$3),3)*11+1,INT((ROW()-ROW($E$3))/3)+1)</f>
        <v>扩展你的身体能力，长出额外与你现有肢体相似的新肢体。</v>
      </c>
      <c r="F16" s="91" t="str">
        <f>INDEX(date!$C$7:$K$29,MOD(ROW()-ROW($F$3),3)*11+1,INT((ROW()-ROW($F$3))/3)+1)</f>
        <v>活力</v>
      </c>
      <c r="G16" s="92" t="str">
        <f>INDEX(date!$C$8:$K$30,MOD(ROW()-ROW($G$3),3)*11+1,INT((ROW()-ROW($G$3))/3)+1)</f>
        <v>你获得的伸展范围和控制力远超普通战斗者，能够轻松牵制任何普通目标或次级异常目标。</v>
      </c>
      <c r="H16" s="92" t="str">
        <f>INDEX(date!$C$9:$K$31,MOD(ROW()-ROW($H$3),3)*11+1,INT((ROW()-ROW($H$3))/3)+1)</f>
        <v>● 每累计一个额外的“3”，你可以从下列选项中选择一个：
  ○ 拆除一个目标的武器；
  ○ 同时牵制另一个目标；
  ○ 使一个已被牵制的目标失去意识；
  ○ 杀死一个失去意识的目标。</v>
      </c>
      <c r="I16" s="92" t="str">
        <f>INDEX(date!$C$10:$K$32,MOD(ROW()-ROW($I$3),3)*11+1,INT((ROW()-ROW($I$3))/3)+1)</f>
        <v>你会变成仅由肢体组成的存在，其他特征消失，成为一个你原本期望创造的肢体集合体。你在接下来的一个小时内极其笨拙，且易受伤害。</v>
      </c>
      <c r="J16" s="95"/>
    </row>
    <row r="17" ht="194.25" customHeight="1" spans="2:10">
      <c r="B17" s="87"/>
      <c r="C17" s="88"/>
      <c r="D17" s="89" t="str">
        <f>INDEX(date!$C$5:$K$27,CHOOSE(MOD(ROW()-ROW($D$3),3)+1,1,12,23),INT((ROW()-ROW($D$3))/3)+1)</f>
        <v>眼睛</v>
      </c>
      <c r="E17" s="90" t="str">
        <f>INDEX(date!$C$6:$K$28,MOD(ROW()-ROW($E$3),3)*11+1,INT((ROW()-ROW($E$3))/3)+1)</f>
        <v>长出更多的眼睛。</v>
      </c>
      <c r="F17" s="89" t="str">
        <f>INDEX(date!$C$7:$K$29,MOD(ROW()-ROW($F$3),3)*11+1,INT((ROW()-ROW($F$3))/3)+1)</f>
        <v>专业</v>
      </c>
      <c r="G17" s="90" t="str">
        <f>INDEX(date!$C$8:$K$30,MOD(ROW()-ROW($G$3),3)*11+1,INT((ROW()-ROW($G$3))/3)+1)</f>
        <v>● 你可以花费“3”来激活以下视觉效果，这些效果持续 1 小时：1：热能视觉、夜视或望远视觉； 2：指纹识别视觉或 X 光视觉； 3：现实透视（能穿透幻象和迷雾）; 4：植物记号语言；5：异常追踪；6：弱点探测；7：预知未来。</v>
      </c>
      <c r="H17" s="90" t="str">
        <f>INDEX(date!$C$9:$K$31,MOD(ROW()-ROW($H$3),3)*11+1,INT((ROW()-ROW($H$3))/3)+1)</f>
        <v>无</v>
      </c>
      <c r="I17" s="90" t="str">
        <f>INDEX(date!$C$10:$K$32,MOD(ROW()-ROW($I$3),3)*11+1,INT((ROW()-ROW($I$3))/3)+1)</f>
        <v>你会看到“终结预兆”。你获得一段关于万物终结的禁忌知识，这知识超出你的心智所能承受。直到任务结束，你在所有掷骰时都会额外受到一次燃尽。</v>
      </c>
      <c r="J17" s="95"/>
    </row>
    <row r="18" ht="162" customHeight="1" spans="2:10">
      <c r="B18" s="93" t="str">
        <f>INDEX(date!$C$3:$K$3,INT((ROW()-ROW($B$3))/3)+1)</f>
        <v>枪</v>
      </c>
      <c r="C18" s="94" t="str">
        <f>INDEX(date!$C$4:$K$4,INT((ROW()-ROW($C$3))/3)+1)</f>
        <v>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v>
      </c>
      <c r="D18" s="91" t="str">
        <f>INDEX(date!$C$5:$K$27,CHOOSE(MOD(ROW()-ROW($D$3),3)+1,1,12,23),INT((ROW()-ROW($D$3))/3)+1)</f>
        <v>抹除</v>
      </c>
      <c r="E18" s="92" t="str">
        <f>INDEX(date!$C$6:$K$28,MOD(ROW()-ROW($E$3),3)*11+1,INT((ROW()-ROW($E$3))/3)+1)</f>
        <v>用你的枪瞄准，永久性地从当前场景中移除一个普通的物体或人。曾经他们存在；现在他们已不复存在。</v>
      </c>
      <c r="F18" s="91" t="str">
        <f>INDEX(date!$C$7:$K$29,MOD(ROW()-ROW($F$3),3)*11+1,INT((ROW()-ROW($F$3))/3)+1)</f>
        <v>活力</v>
      </c>
      <c r="G18" s="92" t="str">
        <f>INDEX(date!$C$8:$K$30,MOD(ROW()-ROW($G$3),3)*11+1,INT((ROW()-ROW($G$3))/3)+1)</f>
        <v>目标会无影无踪地消失。</v>
      </c>
      <c r="H18" s="92" t="str">
        <f>INDEX(date!$C$9:$K$31,MOD(ROW()-ROW($H$3),3)*11+1,INT((ROW()-ROW($H$3))/3)+1)</f>
        <v>若掷出六个或更多“3”：在你视线中的由你选择的任意数量的普通物品或人都会无影无踪地消失。</v>
      </c>
      <c r="I18" s="92" t="str">
        <f>INDEX(date!$C$10:$K$32,MOD(ROW()-ROW($I$3),3)*11+1,INT((ROW()-ROW($I$3))/3)+1)</f>
        <v>目标被杀死。一个物体被摧毁，一个生物死亡。这一结果显而易见，且可能产生松散端。</v>
      </c>
      <c r="J18" s="95"/>
    </row>
    <row r="19" ht="162" customHeight="1" spans="2:10">
      <c r="B19" s="93"/>
      <c r="C19" s="94"/>
      <c r="D19" s="89" t="str">
        <f>INDEX(date!$C$5:$K$27,CHOOSE(MOD(ROW()-ROW($D$3),3)+1,1,12,23),INT((ROW()-ROW($D$3))/3)+1)</f>
        <v>快枪出击</v>
      </c>
      <c r="E19" s="90" t="str">
        <f>INDEX(date!$C$6:$K$28,MOD(ROW()-ROW($E$3),3)*11+1,INT((ROW()-ROW($E$3))/3)+1)</f>
        <v>当有人试图伤害你时，立即开火。</v>
      </c>
      <c r="F19" s="89" t="str">
        <f>INDEX(date!$C$7:$K$29,MOD(ROW()-ROW($F$3),3)*11+1,INT((ROW()-ROW($F$3))/3)+1)</f>
        <v>主动</v>
      </c>
      <c r="G19" s="90" t="str">
        <f>INDEX(date!$C$8:$K$30,MOD(ROW()-ROW($G$3),3)*11+1,INT((ROW()-ROW($G$3))/3)+1)</f>
        <v>你抢先开火，袭击者在发动攻击前会先承受1级伤害等级，他们的攻击也因此无法伤害到你。</v>
      </c>
      <c r="H19" s="90" t="str">
        <f>INDEX(date!$C$9:$K$31,MOD(ROW()-ROW($H$3),3)*11+1,INT((ROW()-ROW($H$3))/3)+1)</f>
        <v>每额外获得一个“3”，你可以选择另一个目标，使其受到伤害，或对已经被此能力伤害过的目标进行抹除。</v>
      </c>
      <c r="I19" s="90" t="str">
        <f>INDEX(date!$C$10:$K$32,MOD(ROW()-ROW($I$3),3)*11+1,INT((ROW()-ROW($I$3))/3)+1)</f>
        <v>你走火，导致对你来说重要的人或事物受到损害，而原本针对你的攻击照常进行。</v>
      </c>
      <c r="J19" s="95"/>
    </row>
    <row r="20" ht="209.25" customHeight="1" spans="2:10">
      <c r="B20" s="93"/>
      <c r="C20" s="94"/>
      <c r="D20" s="91" t="str">
        <f>INDEX(date!$C$5:$K$27,CHOOSE(MOD(ROW()-ROW($D$3),3)+1,1,12,23),INT((ROW()-ROW($D$3))/3)+1)</f>
        <v>明火携带</v>
      </c>
      <c r="E20" s="92" t="str">
        <f>INDEX(date!$C$6:$K$28,MOD(ROW()-ROW($E$3),3)*11+1,INT((ROW()-ROW($E$3))/3)+1)</f>
        <v>你的枪所带来的威胁如此巨大，以至于连平凡之人也能感知到。向目标明确展示你的枪。</v>
      </c>
      <c r="F20" s="91" t="str">
        <f>INDEX(date!$C$7:$K$29,MOD(ROW()-ROW($F$3),3)*11+1,INT((ROW()-ROW($F$3))/3)+1)</f>
        <v>气质</v>
      </c>
      <c r="G20" s="92" t="str">
        <f>INDEX(date!$C$8:$K$30,MOD(ROW()-ROW($G$3),3)*11+1,INT((ROW()-ROW($G$3))/3)+1)</f>
        <v>● 你专注的某个目标因受到足够的威慑而按你的要求行事。然而，GM将从下列后果中选择一种让目标承受：
  ○ 记住你的面孔；
  ○ 联系当局；
  ○ 极度恐惧地反应；
  ○ 寻求报复。</v>
      </c>
      <c r="H20" s="92" t="str">
        <f>INDEX(date!$C$9:$K$31,MOD(ROW()-ROW($H$3),3)*11+1,INT((ROW()-ROW($H$3))/3)+1)</f>
        <v>每额外获得一个“3”，你可以选择移除一个可能的后果选项，或增加一个目标。例如，掷出六个“3”可能意味着没有后果但有两个目标，或者五个目标且所有潜在后果均适用。</v>
      </c>
      <c r="I20" s="92" t="str">
        <f>INDEX(date!$C$10:$K$32,MOD(ROW()-ROW($I$3),3)*11+1,INT((ROW()-ROW($I$3))/3)+1)</f>
        <v>目标毫不畏惧，他们对你的枪产生免疫，并可能立即以危险的方式进行报复。</v>
      </c>
      <c r="J20" s="95"/>
    </row>
    <row r="21" ht="214.5" customHeight="1" spans="2:10">
      <c r="B21" s="87" t="str">
        <f>INDEX(date!$C$3:$K$3,INT((ROW()-ROW($B$3))/3)+1)</f>
        <v>梦境</v>
      </c>
      <c r="C21" s="88" t="str">
        <f>INDEX(date!$C$4:$K$4,INT((ROW()-ROW($C$3))/3)+1)</f>
        <v>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v>
      </c>
      <c r="D21" s="89" t="str">
        <f>INDEX(date!$C$5:$K$27,CHOOSE(MOD(ROW()-ROW($D$3),3)+1,1,12,23),INT((ROW()-ROW($D$3))/3)+1)</f>
        <v>噩梦</v>
      </c>
      <c r="E21" s="90" t="str">
        <f>INDEX(date!$C$6:$K$28,MOD(ROW()-ROW($E$3),3)*11+1,INT((ROW()-ROW($E$3))/3)+1)</f>
        <v>将自己投射到超越现实的境界中。选择一个目标，将其心灵的阴影裹挟在你身体里。</v>
      </c>
      <c r="F21" s="89" t="str">
        <f>INDEX(date!$C$7:$K$29,MOD(ROW()-ROW($F$3),3)*11+1,INT((ROW()-ROW($F$3))/3)+1)</f>
        <v>气质</v>
      </c>
      <c r="G21" s="90" t="str">
        <f>INDEX(date!$C$8:$K$30,MOD(ROW()-ROW($G$3),3)*11+1,INT((ROW()-ROW($G$3))/3)+1)</f>
        <v>你可以采取一个虚幻的形态，以这种形态出现在目标面前。该形态可能是可怕的、美丽的，或平凡无奇的——而目标会相信这就是你的真实形态。</v>
      </c>
      <c r="H21" s="90" t="str">
        <f>INDEX(date!$C$9:$K$31,MOD(ROW()-ROW($H$3),3)*11+1,INT((ROW()-ROW($H$3))/3)+1)</f>
        <v>● 每当累计到第三个“3”，你可以要求扮演目标的玩家在你采取此形态之前，说出下列选项中的一个：
  ○ 他们最深的恐惧
  ○ 他们最大的目标
  ○ 他们最隐秘的渴望</v>
      </c>
      <c r="I21" s="90" t="str">
        <f>INDEX(date!$C$10:$K$32,MOD(ROW()-ROW($I$3),3)*11+1,INT((ROW()-ROW($I$3))/3)+1)</f>
        <v>你的真实身份会深深铭刻在目标的心中——夜晚他们会梦见你，白天他们会想起你。至于今天，也许什么都不会发生。</v>
      </c>
      <c r="J21" s="95"/>
    </row>
    <row r="22" ht="162" customHeight="1" spans="2:10">
      <c r="B22" s="87"/>
      <c r="C22" s="88"/>
      <c r="D22" s="91" t="str">
        <f>INDEX(date!$C$5:$K$27,CHOOSE(MOD(ROW()-ROW($D$3),3)+1,1,12,23),INT((ROW()-ROW($D$3))/3)+1)</f>
        <v>午睡时光</v>
      </c>
      <c r="E22" s="92" t="str">
        <f>INDEX(date!$C$6:$K$28,MOD(ROW()-ROW($E$3),3)*11+1,INT((ROW()-ROW($E$3))/3)+1)</f>
        <v>向目标身上撒一把细沙。</v>
      </c>
      <c r="F22" s="91" t="str">
        <f>INDEX(date!$C$7:$K$29,MOD(ROW()-ROW($F$3),3)*11+1,INT((ROW()-ROW($F$3))/3)+1)</f>
        <v>低调</v>
      </c>
      <c r="G22" s="92" t="str">
        <f>INDEX(date!$C$8:$K$30,MOD(ROW()-ROW($G$3),3)*11+1,INT((ROW()-ROW($G$3))/3)+1)</f>
        <v>你使目标突然陷入沉睡。他们会做美梦，醒来后以为自己是自然打盹了几分钟。</v>
      </c>
      <c r="H22" s="92" t="str">
        <f>INDEX(date!$C$9:$K$31,MOD(ROW()-ROW($H$3),3)*11+1,INT((ROW()-ROW($H$3))/3)+1)</f>
        <v>● 每个额外的3，选择一项：
  ○ 你可以将此效果扩展至额外一个目标。
  ○ 该效果再延长一小时。</v>
      </c>
      <c r="I22" s="92" t="str">
        <f>INDEX(date!$C$10:$K$32,MOD(ROW()-ROW($I$3),3)*11+1,INT((ROW()-ROW($I$3))/3)+1)</f>
        <v>另一名目标、一个盟友，甚至可能是你自己，会被迫陷入沉睡。变幻莫测的沙粒明显地旋转着，而原本的目标则清楚地看到你所做的一切。</v>
      </c>
      <c r="J22" s="95"/>
    </row>
    <row r="23" ht="162" customHeight="1" spans="2:10">
      <c r="B23" s="87"/>
      <c r="C23" s="88"/>
      <c r="D23" s="89" t="str">
        <f>INDEX(date!$C$5:$K$27,CHOOSE(MOD(ROW()-ROW($D$3),3)+1,1,12,23),INT((ROW()-ROW($D$3))/3)+1)</f>
        <v>实地参观</v>
      </c>
      <c r="E23" s="90" t="str">
        <f>INDEX(date!$C$6:$K$28,MOD(ROW()-ROW($E$3),3)*11+1,INT((ROW()-ROW($E$3))/3)+1)</f>
        <v>走进一幅画、一张照片、一段视频、一部小说或其他艺术作品中，</v>
      </c>
      <c r="F23" s="89" t="str">
        <f>INDEX(date!$C$7:$K$29,MOD(ROW()-ROW($F$3),3)*11+1,INT((ROW()-ROW($F$3))/3)+1)</f>
        <v>缜密</v>
      </c>
      <c r="G23" s="90" t="str">
        <f>INDEX(date!$C$8:$K$30,MOD(ROW()-ROW($G$3),3)*11+1,INT((ROW()-ROW($G$3))/3)+1)</f>
        <v>你和你选择的任何附近盟友将进入那幅作品所描绘的世界。在其中，你可以操控物体，与人物交谈，并以原始画面中未曾展示的角度观察世界。</v>
      </c>
      <c r="H23" s="90" t="str">
        <f>INDEX(date!$C$9:$K$31,MOD(ROW()-ROW($H$3),3)*11+1,INT((ROW()-ROW($H$3))/3)+1)</f>
        <v>● 每当累计到第三个“3”，你可以选择一个：
  ○ 你和你的盟友改变外貌以融入那件艺术品中。
  ○ 当你离开时，这件艺术品恢复到原始状态。</v>
      </c>
      <c r="I23" s="90" t="str">
        <f>INDEX(date!$C$10:$K$32,MOD(ROW()-ROW($I$3),3)*11+1,INT((ROW()-ROW($I$3))/3)+1)</f>
        <v>你会忘记如何掩盖自己的行踪。来自附近艺术作品中的投机角色可能会跟随你，并自行进入现实世界。</v>
      </c>
      <c r="J23" s="95"/>
    </row>
    <row r="24" ht="162" customHeight="1" spans="2:10">
      <c r="B24" s="93" t="str">
        <f>INDEX(date!$C$3:$K$3,INT((ROW()-ROW($B$3))/3)+1)</f>
        <v>流形</v>
      </c>
      <c r="C24" s="94" t="str">
        <f>INDEX(date!$C$4:$K$4,INT((ROW()-ROW($C$3))/3)+1)</f>
        <v>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v>
      </c>
      <c r="D24" s="91" t="str">
        <f>INDEX(date!$C$5:$K$27,CHOOSE(MOD(ROW()-ROW($D$3),3)+1,1,12,23),INT((ROW()-ROW($D$3))/3)+1)</f>
        <v>"我知道捷径！"</v>
      </c>
      <c r="E24" s="92" t="str">
        <f>INDEX(date!$C$6:$K$28,MOD(ROW()-ROW($E$3),3)*11+1,INT((ROW()-ROW($E$3))/3)+1)</f>
        <v>当你急于赶往某处时，喊出“我知道捷径！”并描述一条通向目标地点的捷径。</v>
      </c>
      <c r="F24" s="91" t="str">
        <f>INDEX(date!$C$7:$K$29,MOD(ROW()-ROW($F$3),3)*11+1,INT((ROW()-ROW($F$3))/3)+1)</f>
        <v>主动</v>
      </c>
      <c r="G24" s="92" t="str">
        <f>INDEX(date!$C$8:$K$30,MOD(ROW()-ROW($G$3),3)*11+1,INT((ROW()-ROW($G$3))/3)+1)</f>
        <v>不论捷径看起来多么不可能，你的描述都对你有效。这条捷径一旦使用便会消失。</v>
      </c>
      <c r="H24" s="92" t="str">
        <f>INDEX(date!$C$9:$K$31,MOD(ROW()-ROW($H$3),3)*11+1,INT((ROW()-ROW($H$3))/3)+1)</f>
        <v>每额外获得一个“3”，另外一人可以在捷径消失前使用它。</v>
      </c>
      <c r="I24" s="92" t="str">
        <f>INDEX(date!$C$10:$K$32,MOD(ROW()-ROW($I$3),3)*11+1,INT((ROW()-ROW($I$3))/3)+1)</f>
        <v>你的捷径会引导到一个极为不便的地方，而非目标地点，而且这条捷径会持续存在，且对双向都公开可见。</v>
      </c>
      <c r="J24" s="95"/>
    </row>
    <row r="25" ht="162" customHeight="1" spans="2:10">
      <c r="B25" s="93"/>
      <c r="C25" s="94"/>
      <c r="D25" s="89" t="str">
        <f>INDEX(date!$C$5:$K$27,CHOOSE(MOD(ROW()-ROW($D$3),3)+1,1,12,23),INT((ROW()-ROW($D$3))/3)+1)</f>
        <v>继续前行……</v>
      </c>
      <c r="E25" s="90" t="str">
        <f>INDEX(date!$C$6:$K$28,MOD(ROW()-ROW($E$3),3)*11+1,INT((ROW()-ROW($E$3))/3)+1)</f>
        <v>当你为目标指路、逃离目标追捕或得知目标的去向时，打个结。你可以试图将他们困在一个迷宫或无尽的走廊中。</v>
      </c>
      <c r="F25" s="89" t="str">
        <f>INDEX(date!$C$7:$K$29,MOD(ROW()-ROW($F$3),3)*11+1,INT((ROW()-ROW($F$3))/3)+1)</f>
        <v>坚持</v>
      </c>
      <c r="G25" s="90" t="str">
        <f>INDEX(date!$C$8:$K$30,MOD(ROW()-ROW($G$3),3)*11+1,INT((ROW()-ROW($G$3))/3)+1)</f>
        <v>你将他们困在你设计的复杂而循环重复的路径中。他们在你下次掷骰前无法脱身。</v>
      </c>
      <c r="H25" s="90" t="str">
        <f>INDEX(date!$C$9:$K$31,MOD(ROW()-ROW($H$3),3)*11+1,INT((ROW()-ROW($H$3))/3)+1)</f>
        <v>每额外获得一个“3”，你可以额外困住一个目标，或使迷宫延续更多次掷骰。</v>
      </c>
      <c r="I25" s="90" t="str">
        <f>INDEX(date!$C$10:$K$32,MOD(ROW()-ROW($I$3),3)*11+1,INT((ROW()-ROW($I$3))/3)+1)</f>
        <v>你会立即加速他们前往目的地——他们马上到达目标，或者立刻追上你。</v>
      </c>
      <c r="J25" s="95"/>
    </row>
    <row r="26" ht="208.5" customHeight="1" spans="2:10">
      <c r="B26" s="93"/>
      <c r="C26" s="94"/>
      <c r="D26" s="91" t="str">
        <f>INDEX(date!$C$5:$K$27,CHOOSE(MOD(ROW()-ROW($D$3),3)+1,1,12,23),INT((ROW()-ROW($D$3))/3)+1)</f>
        <v>旋转万向架</v>
      </c>
      <c r="E26" s="92" t="str">
        <f>INDEX(date!$C$6:$K$28,MOD(ROW()-ROW($E$3),3)*11+1,INT((ROW()-ROW($E$3))/3)+1)</f>
        <v>调整你的平衡。</v>
      </c>
      <c r="F26" s="91" t="str">
        <f>INDEX(date!$C$7:$K$29,MOD(ROW()-ROW($F$3),3)*11+1,INT((ROW()-ROW($F$3))/3)+1)</f>
        <v>专业</v>
      </c>
      <c r="G26" s="92" t="str">
        <f>INDEX(date!$C$8:$K$30,MOD(ROW()-ROW($G$3),3)*11+1,INT((ROW()-ROW($G$3))/3)+1)</f>
        <v>你可以将重力方向改变至你选择的方向，最多可改变90度。如果你在室内，则只影响该房间；如果在室外，则影响大约30米范围内的一切。此效果持续，直到你下次掷骰。</v>
      </c>
      <c r="H26" s="92" t="str">
        <f>INDEX(date!$C$9:$K$31,MOD(ROW()-ROW($H$3),3)*11+1,INT((ROW()-ROW($H$3))/3)+1)</f>
        <v>● 每额外获得一个“3”，你可以选择下列一项：
  ○ 该变化不影响某个单一目标（例如你自己）；
  ○ 对单一目标而言，作用范围无限；
  ○ 对单一目标，重力旋转角度超过90度。</v>
      </c>
      <c r="I26" s="92" t="str">
        <f>INDEX(date!$C$10:$K$32,MOD(ROW()-ROW($I$3),3)*11+1,INT((ROW()-ROW($I$3))/3)+1)</f>
        <v>你会失去重力的束缚。在至少一小时内，你的身体仿佛置身于零重力环境。任何看到这一幕的人都会成为松散端。</v>
      </c>
      <c r="J26" s="95"/>
    </row>
    <row r="27" ht="162" customHeight="1" spans="2:10">
      <c r="B27" s="87" t="str">
        <f>INDEX(date!$C$3:$K$3,INT((ROW()-ROW($B$3))/3)+1)</f>
        <v>缺失</v>
      </c>
      <c r="C27" s="88" t="str">
        <f>INDEX(date!$C$4:$K$4,INT((ROW()-ROW($C$3))/3)+1)</f>
        <v>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v>
      </c>
      <c r="D27" s="89" t="str">
        <f>INDEX(date!$C$5:$K$27,CHOOSE(MOD(ROW()-ROW($D$3),3)+1,1,12,23),INT((ROW()-ROW($D$3))/3)+1)</f>
        <v>“没打中！”</v>
      </c>
      <c r="E27" s="90" t="str">
        <f>INDEX(date!$C$6:$K$28,MOD(ROW()-ROW($E$3),3)*11+1,INT((ROW()-ROW($E$3))/3)+1)</f>
        <v>当有东西可能触碰或伤害你时，喊出“没打中！”。</v>
      </c>
      <c r="F27" s="89" t="str">
        <f>INDEX(date!$C$7:$K$29,MOD(ROW()-ROW($F$3),3)*11+1,INT((ROW()-ROW($F$3))/3)+1)</f>
        <v>欺瞒</v>
      </c>
      <c r="G27" s="90" t="str">
        <f>INDEX(date!$C$8:$K$30,MOD(ROW()-ROW($G$3),3)*11+1,INT((ROW()-ROW($G$3))/3)+1)</f>
        <v>你出现在附近的别处——也许就在试图触碰你的东西的后面或上方。</v>
      </c>
      <c r="H27" s="90" t="str">
        <f>INDEX(date!$C$9:$K$31,MOD(ROW()-ROW($H$3),3)*11+1,INT((ROW()-ROW($H$3))/3)+1)</f>
        <v>每额外获得一个“3”，你可以将另一名愿意且位于附近的目标与你一同移动到新的位置。</v>
      </c>
      <c r="I27" s="90" t="str">
        <f>INDEX(date!$C$10:$K$32,MOD(ROW()-ROW($I$3),3)*11+1,INT((ROW()-ROW($I$3))/3)+1)</f>
        <v>目标会被移动到其他地方——可能去伤害别人、处于一个会产生额外伤害的角度，或被送到一个极为不便的位置。</v>
      </c>
      <c r="J27" s="95"/>
    </row>
    <row r="28" ht="162" customHeight="1" spans="2:10">
      <c r="B28" s="87"/>
      <c r="C28" s="88"/>
      <c r="D28" s="91" t="str">
        <f>INDEX(date!$C$5:$K$27,CHOOSE(MOD(ROW()-ROW($D$3),3)+1,1,12,23),INT((ROW()-ROW($D$3))/3)+1)</f>
        <v>否定痕迹</v>
      </c>
      <c r="E28" s="92" t="str">
        <f>INDEX(date!$C$6:$K$28,MOD(ROW()-ROW($E$3),3)*11+1,INT((ROW()-ROW($E$3))/3)+1)</f>
        <v>检查一个曾经存在某件东西的位置。</v>
      </c>
      <c r="F28" s="91" t="str">
        <f>INDEX(date!$C$7:$K$29,MOD(ROW()-ROW($F$3),3)*11+1,INT((ROW()-ROW($F$3))/3)+1)</f>
        <v>缜密</v>
      </c>
      <c r="G28" s="92" t="str">
        <f>INDEX(date!$C$8:$K$30,MOD(ROW()-ROW($G$3),3)*11+1,INT((ROW()-ROW($G$3))/3)+1)</f>
        <v>你能看见你所检查位置失去的历史。如果有便条被移走，你会知道其内容；如果有物品被盗，你会知道它是什么以及它是如何消失的。</v>
      </c>
      <c r="H28" s="92" t="str">
        <f>INDEX(date!$C$9:$K$31,MOD(ROW()-ROW($H$3),3)*11+1,INT((ROW()-ROW($H$3))/3)+1)</f>
        <v>每累计到第三个“3”，你可以说出一句描述失去之物的陈述，这句话绝对真实。</v>
      </c>
      <c r="I28" s="92" t="str">
        <f>INDEX(date!$C$10:$K$32,MOD(ROW()-ROW($I$3),3)*11+1,INT((ROW()-ROW($I$3))/3)+1)</f>
        <v>你会被所在地点的历史所压倒，并受到1点伤害，外加因你明显而痛苦的反应而产生的任何松散端。</v>
      </c>
      <c r="J28" s="95"/>
    </row>
    <row r="29" ht="224.25" customHeight="1" spans="2:10">
      <c r="B29" s="87"/>
      <c r="C29" s="88"/>
      <c r="D29" s="89" t="str">
        <f>INDEX(date!$C$5:$K$27,CHOOSE(MOD(ROW()-ROW($D$3),3)+1,1,12,23),INT((ROW()-ROW($D$3))/3)+1)</f>
        <v>解脱</v>
      </c>
      <c r="E29" s="90" t="str">
        <f>INDEX(date!$C$6:$K$28,MOD(ROW()-ROW($E$3),3)*11+1,INT((ROW()-ROW($E$3))/3)+1)</f>
        <v>当有事物挡住了你的路或拖累你时，放松身体。</v>
      </c>
      <c r="F29" s="89" t="str">
        <f>INDEX(date!$C$7:$K$29,MOD(ROW()-ROW($F$3),3)*11+1,INT((ROW()-ROW($F$3))/3)+1)</f>
        <v>低调</v>
      </c>
      <c r="G29" s="90" t="str">
        <f>INDEX(date!$C$8:$K$30,MOD(ROW()-ROW($G$3),3)*11+1,INT((ROW()-ROW($G$3))/3)+1)</f>
        <v>你能直接穿过阻挡物，变得无形，在接下来的一小时内可轻松穿越墙壁、链条和其他障碍。</v>
      </c>
      <c r="H29" s="90" t="str">
        <f>INDEX(date!$C$9:$K$31,MOD(ROW()-ROW($H$3),3)*11+1,INT((ROW()-ROW($H$3))/3)+1)</f>
        <v>● 每累计到第三个“3”，选择一项：
  ○ 你变得隐形；
  ○ 你变得无法被听见；
  ○ 你在某个观察者眼中变得难以被记住；
  ○ 每当你使用此能力穿越障碍时，你可以带上一个人同行。</v>
      </c>
      <c r="I29" s="90" t="str">
        <f>INDEX(date!$C$10:$K$32,MOD(ROW()-ROW($I$3),3)*11+1,INT((ROW()-ROW($I$3))/3)+1)</f>
        <v>你失去对身体形态的控制，变得极度不稳定。你将无法感知、握持或与物理物体互动，但在任务剩余期间或直至死亡前，你仍可能受到伤害。</v>
      </c>
      <c r="J29" s="95"/>
    </row>
  </sheetData>
  <mergeCells count="18">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1:M15"/>
  <sheetViews>
    <sheetView zoomScale="55" zoomScaleNormal="55" topLeftCell="C10" workbookViewId="0">
      <selection activeCell="I12" sqref="I12"/>
    </sheetView>
  </sheetViews>
  <sheetFormatPr defaultColWidth="30.7230769230769" defaultRowHeight="200.1" customHeight="1"/>
  <cols>
    <col min="1" max="1" width="5.72307692307692" style="18" customWidth="1"/>
    <col min="2" max="2" width="10.1769230769231" style="65" customWidth="1"/>
    <col min="3" max="3" width="111.546153846154" style="66" customWidth="1"/>
    <col min="4" max="4" width="38.3615384615385" style="18" customWidth="1"/>
    <col min="5" max="5" width="16" style="67" customWidth="1"/>
    <col min="6" max="6" width="53.5461538461538" style="18" customWidth="1"/>
    <col min="7" max="7" width="19.6307692307692" style="47" customWidth="1"/>
    <col min="8" max="8" width="30.7230769230769" style="18"/>
    <col min="9" max="9" width="43.9076923076923" style="18" customWidth="1"/>
    <col min="10" max="10" width="6.63076923076923" style="18" customWidth="1"/>
    <col min="11" max="11" width="9.63076923076923" style="68" customWidth="1"/>
    <col min="12" max="12" width="35.7230769230769" style="69" customWidth="1"/>
    <col min="13" max="13" width="30.7230769230769" style="68"/>
    <col min="14" max="16384" width="30.7230769230769" style="18"/>
  </cols>
  <sheetData>
    <row r="1" ht="35.1" customHeight="1"/>
    <row r="2" s="64" customFormat="1" ht="72" customHeight="1" spans="2:13">
      <c r="B2" s="70" t="s">
        <v>273</v>
      </c>
      <c r="C2" s="70" t="s">
        <v>269</v>
      </c>
      <c r="D2" s="70" t="s">
        <v>274</v>
      </c>
      <c r="E2" s="70" t="s">
        <v>275</v>
      </c>
      <c r="F2" s="70"/>
      <c r="G2" s="70" t="s">
        <v>276</v>
      </c>
      <c r="H2" s="70"/>
      <c r="I2" s="70" t="s">
        <v>277</v>
      </c>
      <c r="K2" s="70" t="s">
        <v>239</v>
      </c>
      <c r="L2" s="70" t="s">
        <v>278</v>
      </c>
      <c r="M2" s="70" t="s">
        <v>279</v>
      </c>
    </row>
    <row r="3" ht="399.9" customHeight="1" spans="2:13">
      <c r="B3" s="71" t="str">
        <f>INDEX(date!$C$41:$K$41,ROW()-ROW($B$3)+1)</f>
        <v>看护人</v>
      </c>
      <c r="C3" s="72" t="str">
        <f>INDEX(date!$C$42:$K$42,ROW()-ROW($C$3)+1)</f>
        <v>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v>
      </c>
      <c r="D3" s="72" t="str">
        <f>INDEX(date!$C$43:$K$43,ROW()-ROW($D$3)+1)</f>
        <v>依赖对象：
你的依赖对象是一个共享角色：在任何场景中，它可以由你或你的 GM 扮演。只要你的生命保险政策处于激活状态，你的依赖对象便能享受其带来的好处。
■ 宝宝
■ 动物
■ 初生的人工智能
■ 外星生物</v>
      </c>
      <c r="E3" s="73" t="str">
        <f>INDEX(date!$C$44:$K$44,ROW()-ROW($E$3)+1)</f>
        <v>依赖型</v>
      </c>
      <c r="F3" s="72" t="str">
        <f>INDEX(date!$C$45:$K$45,ROW()-ROW($F$3)+1)</f>
        <v>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v>
      </c>
      <c r="G3" s="73" t="str">
        <f>INDEX(date!$C$47:$K$47,ROW()-ROW($G$3)+1)</f>
        <v>这是你最爱的！</v>
      </c>
      <c r="H3" s="72" t="str">
        <f>INDEX(date!$C$48:$K$48,ROW()-ROW($H$3)+1)</f>
        <v>当你在做某件能让你的依赖对象感到愉悦的事情时，无视所有燃尽。</v>
      </c>
      <c r="I3" s="72" t="str">
        <f>INDEX(date!$C$52:$K$52,ROW()-ROW($I$3)+1)</f>
        <v>●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v>
      </c>
      <c r="K3" s="74">
        <f>INDEX(date!$B$98:$B$109,ROW()-ROW($K$3)+1)</f>
        <v>1</v>
      </c>
      <c r="L3" s="75" t="str">
        <f>INDEX(date!$C$98:$C$109,ROW()-ROW($L$3)+1)</f>
        <v>聪慧</v>
      </c>
      <c r="M3" s="76" t="str">
        <f>INDEX(date!$D$98:$D$109,ROW()-ROW($M$3)+1)</f>
        <v>此人总是走在前沿。在你下一次任务中，你可以随时召唤他提前预警潜在的危险或悲剧。</v>
      </c>
    </row>
    <row r="4" ht="399.9" customHeight="1" spans="2:13">
      <c r="B4" s="53" t="str">
        <f>INDEX(date!$C$41:$K$41,ROW()-ROW($B$3)+1)</f>
        <v>卷王</v>
      </c>
      <c r="C4" s="56" t="str">
        <f>INDEX(date!$C$42:$K$42,ROW()-ROW($C$3)+1)</f>
        <v>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v>
      </c>
      <c r="D4" s="56" t="str">
        <f>INDEX(date!$C$43:$K$43,ROW()-ROW($D$3)+1)</f>
        <v>职业选择：
■ 记者
■ 公共辩护律师
■ 家教
■ 雕塑家助手</v>
      </c>
      <c r="E4" s="55" t="str">
        <f>INDEX(date!$C$44:$K$44,ROW()-ROW($E$3)+1)</f>
        <v>工作手机</v>
      </c>
      <c r="F4" s="56" t="str">
        <f>INDEX(date!$C$45:$K$45,ROW()-ROW($F$3)+1)</f>
        <v>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v>
      </c>
      <c r="G4" s="55" t="str">
        <f>INDEX(date!$C$47:$K$47,ROW()-ROW($G$3)+1)</f>
        <v>穿针引线</v>
      </c>
      <c r="H4" s="56" t="str">
        <f>INDEX(date!$C$48:$K$48,ROW()-ROW($H$3)+1)</f>
        <v>当你在从事与你的另一份职业相关的工作或练习时，无视所有燃尽。</v>
      </c>
      <c r="I4" s="56" t="str">
        <f>INDEX(date!$C$52:$K$52,ROW()-ROW($I$3)+1)</f>
        <v>● 谁是你的另一位老板？
示例：快餐经理、论文导师、Instagram 上出名的狗。
● 谁最关心你的健康？
示例：报摊经营者、父母、邻居。
● 你负责照顾谁？
示例：画廊助理、IT 实习生、调皮捣蛋的孩子</v>
      </c>
      <c r="K4" s="77">
        <f>INDEX(date!$B$98:$B$109,ROW()-ROW($K$3)+1)</f>
        <v>2</v>
      </c>
      <c r="L4" s="78" t="str">
        <f>INDEX(date!$C$98:$C$109,ROW()-ROW($L$3)+1)</f>
        <v>富有同情心</v>
      </c>
      <c r="M4" s="79" t="str">
        <f>INDEX(date!$D$98:$D$109,ROW()-ROW($M$3)+1)</f>
        <v>此人极具理解力，善于与人交往。在此奖励生效期间，他们不会变成松散端；如果你请求他们帮助平息一小群人的情绪，他们很可能成功。</v>
      </c>
    </row>
    <row r="5" ht="399.9" customHeight="1" spans="2:13">
      <c r="B5" s="71" t="str">
        <f>INDEX(date!$C$41:$K$41,ROW()-ROW($B$3)+1)</f>
        <v>被追捕者</v>
      </c>
      <c r="C5" s="72" t="str">
        <f>INDEX(date!$C$42:$K$42,ROW()-ROW($C$3)+1)</f>
        <v>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v>
      </c>
      <c r="D5" s="72" t="str">
        <f>INDEX(date!$C$43:$K$43,ROW()-ROW($D$3)+1)</f>
        <v>黑暗过往：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E5" s="73" t="str">
        <f>INDEX(date!$C$44:$K$44,ROW()-ROW($E$3)+1)</f>
        <v>身陷追踪</v>
      </c>
      <c r="F5" s="72" t="str">
        <f>INDEX(date!$C$45:$K$45,ROW()-ROW($F$3)+1)</f>
        <v>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G5" s="73" t="str">
        <f>INDEX(date!$C$47:$K$47,ROW()-ROW($G$3)+1)</f>
        <v>不是我</v>
      </c>
      <c r="H5" s="72" t="str">
        <f>INDEX(date!$C$48:$K$48,ROW()-ROW($H$3)+1)</f>
        <v>当你在做任何能掩盖自己行踪的事情时，无视所有燃尽。</v>
      </c>
      <c r="I5" s="72" t="str">
        <f>INDEX(date!$C$52:$K$52,ROW()-ROW($I$3)+1)</f>
        <v>● 谁知道追捕你的人？
示例：雇主、手足、与你同为目标的受害者。
● 若发现真相，谁会受到最大伤害？
示例：表面情侣、年长的房东、孩子。
● 谁对现在的你异常痴迷？
示例：玩滑板的青少年、痴心邻居、星探经纪人。</v>
      </c>
      <c r="K5" s="74">
        <f>INDEX(date!$B$98:$B$109,ROW()-ROW($K$3)+1)</f>
        <v>3</v>
      </c>
      <c r="L5" s="75" t="str">
        <f>INDEX(date!$C$98:$C$109,ROW()-ROW($L$3)+1)</f>
        <v>人脉广泛</v>
      </c>
      <c r="M5" s="76" t="str">
        <f>INDEX(date!$D$98:$D$109,ROW()-ROW($M$3)+1)</f>
        <v>此人认识所有人。如果你需要介绍给除极为隐秘和保密的人之外的所有人，他们都能帮忙安排。如果因此让他们尴尬，你将失去与该关系的一点连接。</v>
      </c>
    </row>
    <row r="6" ht="399.9" customHeight="1" spans="2:13">
      <c r="B6" s="53" t="str">
        <f>INDEX(date!$C$41:$K$41,ROW()-ROW($B$3)+1)</f>
        <v>明星</v>
      </c>
      <c r="C6" s="56" t="str">
        <f>INDEX(date!$C$42:$K$42,ROW()-ROW($C$3)+1)</f>
        <v>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v>
      </c>
      <c r="D6" s="56" t="str">
        <f>INDEX(date!$C$43:$K$43,ROW()-ROW($D$3)+1)</f>
        <v>闪光点：
你的的成名方式是什么？
■ 演员
■ 小说家
■ 商业大师
■ 音乐人</v>
      </c>
      <c r="E6" s="55" t="str">
        <f>INDEX(date!$C$44:$K$44,ROW()-ROW($E$3)+1)</f>
        <v>你最狂热的粉丝</v>
      </c>
      <c r="F6" s="56" t="str">
        <f>INDEX(date!$C$45:$K$45,ROW()-ROW($F$3)+1)</f>
        <v>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v>
      </c>
      <c r="G6" s="55" t="str">
        <f>INDEX(date!$C$47:$K$47,ROW()-ROW($G$3)+1)</f>
        <v>尽情享受</v>
      </c>
      <c r="H6" s="56" t="str">
        <f>INDEX(date!$C$48:$K$48,ROW()-ROW($H$3)+1)</f>
        <v>当你做出某些能彰显你的优势或证明你价值的行为时，无视所有燃尽。</v>
      </c>
      <c r="I6" s="56" t="str">
        <f>INDEX(date!$C$52:$K$52,ROW()-ROW($I$3)+1)</f>
        <v>●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v>
      </c>
      <c r="K6" s="77">
        <f>INDEX(date!$B$98:$B$109,ROW()-ROW($K$3)+1)</f>
        <v>4</v>
      </c>
      <c r="L6" s="78" t="str">
        <f>INDEX(date!$C$98:$C$109,ROW()-ROW($L$3)+1)</f>
        <v>诅咒</v>
      </c>
      <c r="M6" s="79" t="str">
        <f>INDEX(date!$D$98:$D$109,ROW()-ROW($M$3)+1)</f>
        <v>此人在场时，总是事与愿违。在你的一次任务中，你可以请求他们礼貌地与某人或某事互动，这样诅咒就会传染给他们，为他们的一天制造不便和混乱。</v>
      </c>
    </row>
    <row r="7" ht="399.9" customHeight="1" spans="2:13">
      <c r="B7" s="71" t="str">
        <f>INDEX(date!$C$41:$K$41,ROW()-ROW($B$3)+1)</f>
        <v>底层草根</v>
      </c>
      <c r="C7" s="72" t="str">
        <f>INDEX(date!$C$42:$K$42,ROW()-ROW($C$3)+1)</f>
        <v>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v>
      </c>
      <c r="D7" s="72" t="str">
        <f>INDEX(date!$C$43:$K$43,ROW()-ROW($D$3)+1)</f>
        <v>债务成因：
你的负债来源是什么？
■ 学生贷款
■ 医疗账单
■ 误信骗局
■ 他人更需要这笔钱</v>
      </c>
      <c r="E7" s="73" t="str">
        <f>INDEX(date!$C$44:$K$44,ROW()-ROW($E$3)+1)</f>
        <v>钱包里的苍蝇</v>
      </c>
      <c r="F7" s="72" t="str">
        <f>INDEX(date!$C$45:$K$45,ROW()-ROW($F$3)+1)</f>
        <v>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v>
      </c>
      <c r="G7" s="73" t="str">
        <f>INDEX(date!$C$47:$K$47,ROW()-ROW($G$3)+1)</f>
        <v>一分都不多</v>
      </c>
      <c r="H7" s="72" t="str">
        <f>INDEX(date!$C$48:$K$48,ROW()-ROW($H$3)+1)</f>
        <v>当你在做能让你占到便宜的事情时，无视所有燃尽。</v>
      </c>
      <c r="I7" s="72" t="str">
        <f>INDEX(date!$C$52:$K$52,ROW()-ROW($I$3)+1)</f>
        <v>● 你依靠谁来提供住所？
  ○ 示例：父母、马戏团壮汉、办公室经理。
● 你欠了谁最多的钱？
  ○ 示例：房东、高利贷者、富有的朋友。
● 你最想让谁看到你过上更好的生活？
  ○ 示例：前妻、侄子、外卖员。</v>
      </c>
      <c r="K7" s="74">
        <f>INDEX(date!$B$98:$B$109,ROW()-ROW($K$3)+1)</f>
        <v>5</v>
      </c>
      <c r="L7" s="75" t="str">
        <f>INDEX(date!$C$98:$C$109,ROW()-ROW($L$3)+1)</f>
        <v>早期采用者</v>
      </c>
      <c r="M7" s="76" t="str">
        <f>INDEX(date!$D$98:$D$109,ROW()-ROW($M$3)+1)</f>
        <v>此人拥有各式各样的奇异小工具。在你的一次任务中，你可以展示一款与当前情境高度契合的、他们已允许你借用的独特设备。如果该设备损坏或丢失，你将失去与该关系的一点连接。</v>
      </c>
    </row>
    <row r="8" ht="391.5" customHeight="1" spans="2:13">
      <c r="B8" s="53" t="str">
        <f>INDEX(date!$C$41:$K$41,ROW()-ROW($B$3)+1)</f>
        <v>新生儿</v>
      </c>
      <c r="C8" s="56" t="str">
        <f>INDEX(date!$C$42:$K$42,ROW()-ROW($C$3)+1)</f>
        <v>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v>
      </c>
      <c r="D8" s="56" t="str">
        <f>INDEX(date!$C$43:$K$43,ROW()-ROW($D$3)+1)</f>
        <v>不适用</v>
      </c>
      <c r="E8" s="55" t="str">
        <f>INDEX(date!$C$44:$K$44,ROW()-ROW($E$3)+1)</f>
        <v>仍在学习</v>
      </c>
      <c r="F8" s="56" t="str">
        <f>INDEX(date!$C$45:$K$45,ROW()-ROW($F$3)+1)</f>
        <v>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v>
      </c>
      <c r="G8" s="55" t="str">
        <f>INDEX(date!$C$47:$K$47,ROW()-ROW($G$3)+1)</f>
        <v>如同归家</v>
      </c>
      <c r="H8" s="56" t="str">
        <f>INDEX(date!$C$48:$K$48,ROW()-ROW($H$3)+1)</f>
        <v>当你在做一些能让世界更像你自身归属的事情时，无视所有燃尽。</v>
      </c>
      <c r="I8" s="56" t="str">
        <f>INDEX(date!$C$52:$K$52,ROW()-ROW($I$3)+1)</f>
        <v>● 你最喜欢的老师是谁？
示例：杂货店老板、早熟的孩子、收音机 DJ。
● 谁需要你的独特视角？
示例：机械师、中情局对接人、你的养兄。
● 谁最爱利用你的天真？
示例：赌场老板、恶童、整蛊节目主持人。</v>
      </c>
      <c r="K8" s="77">
        <f>INDEX(date!$B$98:$B$109,ROW()-ROW($K$3)+1)</f>
        <v>6</v>
      </c>
      <c r="L8" s="78" t="str">
        <f>INDEX(date!$C$98:$C$109,ROW()-ROW($L$3)+1)</f>
        <v>激励型</v>
      </c>
      <c r="M8" s="79" t="str">
        <f>INDEX(date!$D$98:$D$109,ROW()-ROW($M$3)+1)</f>
        <v>通过与你的这位好友共同进行某项友谊仪式（比如喝饮料、打街头篮球、互相涂指甲油等），你可以在任务中任意时刻为自己恢复 3 点已用的素质保证点。</v>
      </c>
    </row>
    <row r="9" ht="409.5" customHeight="1" spans="2:13">
      <c r="B9" s="71" t="str">
        <f>INDEX(date!$C$41:$K$41,ROW()-ROW($B$3)+1)</f>
        <v>海王</v>
      </c>
      <c r="C9" s="72" t="str">
        <f>INDEX(date!$C$42:$K$42,ROW()-ROW($C$3)+1)</f>
        <v>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v>
      </c>
      <c r="D9" s="72" t="str">
        <f>INDEX(date!$C$43:$K$43,ROW()-ROW($D$3)+1)</f>
        <v>总能让你心动：
你首先注意到别人哪方面？
■ 眼睛
■ 天赋
■ 穿搭
■ 无精打采的气质</v>
      </c>
      <c r="E9" s="73" t="str">
        <f>INDEX(date!$C$44:$K$44,ROW()-ROW($E$3)+1)</f>
        <v>糟糕，TA太吸引人了</v>
      </c>
      <c r="F9" s="72" t="str">
        <f>INDEX(date!$C$45:$K$45,ROW()-ROW($F$3)+1)</f>
        <v>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v>
      </c>
      <c r="G9" s="73" t="str">
        <f>INDEX(date!$C$47:$K$47,ROW()-ROW($G$3)+1)</f>
        <v>对，我就是很迷人</v>
      </c>
      <c r="H9" s="72" t="str">
        <f>INDEX(date!$C$48:$K$48,ROW()-ROW($H$3)+1)</f>
        <v>当你在做某些能让你看起来更具吸引力或更惹人怜爱之事时，无视所有燃尽。</v>
      </c>
      <c r="I9" s="72" t="str">
        <f>INDEX(date!$C$52:$K$52,ROW()-ROW($I$3)+1)</f>
        <v>●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v>
      </c>
      <c r="K9" s="74">
        <f>INDEX(date!$B$98:$B$109,ROW()-ROW($K$3)+1)</f>
        <v>7</v>
      </c>
      <c r="L9" s="75" t="str">
        <f>INDEX(date!$C$98:$C$109,ROW()-ROW($L$3)+1)</f>
        <v>时尚达人</v>
      </c>
      <c r="M9" s="76" t="str">
        <f>INDEX(date!$D$98:$D$109,ROW()-ROW($M$3)+1)</f>
        <v>此人衣橱里拥有你可能需要的一切。如果你需要换装、伪装或一套令人印象深刻的服装，他们会迅速轻松地提供给你。如果你毁坏或丢失了他们的任何物品，你将失去与该关系的一点连接。</v>
      </c>
    </row>
    <row r="10" ht="399.9" customHeight="1" spans="2:13">
      <c r="B10" s="53" t="str">
        <f>INDEX(date!$C$41:$K$41,ROW()-ROW($B$3)+1)</f>
        <v>顶梁柱</v>
      </c>
      <c r="C10" s="56" t="str">
        <f>INDEX(date!$C$42:$K$42,ROW()-ROW($C$3)+1)</f>
        <v>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v>
      </c>
      <c r="D10" s="56" t="str">
        <f>INDEX(date!$C$43:$K$43,ROW()-ROW($D$3)+1)</f>
        <v>组织：
你是城中某个组织的领导者。此组织至少拥有十名成员，并且每周至少会聚一次。
如果是明确的组织事务，成员会协助你，也不会公然违抗你的指令。
■ 犯罪家族
■ 宗教教派
■ 游戏俱乐部
■ 独立商铺</v>
      </c>
      <c r="E10" s="55" t="str">
        <f>INDEX(date!$C$44:$K$44,ROW()-ROW($E$3)+1)</f>
        <v>无尽责任</v>
      </c>
      <c r="F10" s="56" t="str">
        <f>INDEX(date!$C$45:$K$45,ROW()-ROW($F$3)+1)</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G10" s="55" t="str">
        <f>INDEX(date!$C$47:$K$47,ROW()-ROW($G$3)+1)</f>
        <v>这是我的名片</v>
      </c>
      <c r="H10" s="56" t="str">
        <f>INDEX(date!$C$48:$K$48,ROW()-ROW($H$3)+1)</f>
        <v>当你在做任何能扩大组织影响力的事情时，无视所有燃尽。</v>
      </c>
      <c r="I10" s="56" t="str">
        <f>INDEX(date!$C$52:$K$52,ROW()-ROW($I$3)+1)</f>
        <v>● 谁是你的继任者？
  ○ 示例：手足、心机副手、备受爱戴的孤儿。
● 谁在威胁你组织的存在？
  ○ 示例：敌对组织、本地政客、不安分的害群之马。
● 谁总是记不住你们组织的名字？
  ○ 示例：学校校长、配偶、攀岩教练。</v>
      </c>
      <c r="K10" s="77">
        <f>INDEX(date!$B$98:$B$109,ROW()-ROW($K$3)+1)</f>
        <v>8</v>
      </c>
      <c r="L10" s="78" t="str">
        <f>INDEX(date!$C$98:$C$109,ROW()-ROW($L$3)+1)</f>
        <v>有影响力</v>
      </c>
      <c r="M10" s="79" t="str">
        <f>INDEX(date!$D$98:$D$109,ROW()-ROW($M$3)+1)</f>
        <v>在每次任务中，你可以向此人传达一个想法、趋势或观点，他们会立即通过自己的网络将其传播出去。之后，除极为隐秘的人外，所有你遇到的人都会知道这个想法并形成看法。</v>
      </c>
    </row>
    <row r="11" ht="399.9" customHeight="1" spans="2:13">
      <c r="B11" s="71" t="str">
        <f>INDEX(date!$C$41:$K$41,ROW()-ROW($B$3)+1)</f>
        <v>异类</v>
      </c>
      <c r="C11" s="72" t="str">
        <f>INDEX(date!$C$42:$K$42,ROW()-ROW($C$3)+1)</f>
        <v>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v>
      </c>
      <c r="D11" s="72" t="str">
        <f>INDEX(date!$C$43:$K$43,ROW()-ROW($D$3)+1)</f>
        <v>不适用</v>
      </c>
      <c r="E11" s="73" t="str">
        <f>INDEX(date!$C$44:$K$44,ROW()-ROW($E$3)+1)</f>
        <v>此刻就必须…</v>
      </c>
      <c r="F11" s="72" t="str">
        <f>INDEX(date!$C$45:$K$45,ROW()-ROW($F$3)+1)</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G11" s="73" t="str">
        <f>INDEX(date!$C$47:$K$47,ROW()-ROW($G$3)+1)</f>
        <v>悄然无声</v>
      </c>
      <c r="H11" s="72" t="str">
        <f>INDEX(date!$C$48:$K$48,ROW()-ROW($H$3)+1)</f>
        <v>当你在做某些能让自己显得“不那么特别”的事情时，无视所有燃尽。</v>
      </c>
      <c r="I11" s="72" t="str">
        <f>INDEX(date!$C$52:$K$52,ROW()-ROW($I$3)+1)</f>
        <v>●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v>
      </c>
      <c r="K11" s="74">
        <f>INDEX(date!$B$98:$B$109,ROW()-ROW($K$3)+1)</f>
        <v>9</v>
      </c>
      <c r="L11" s="75" t="str">
        <f>INDEX(date!$C$98:$C$109,ROW()-ROW($L$3)+1)</f>
        <v>行动力强</v>
      </c>
      <c r="M11" s="76" t="str">
        <f>INDEX(date!$D$98:$D$109,ROW()-ROW($M$3)+1)</f>
        <v>此人拥有一种非同寻常的交通方式和充裕的空闲时间。在此奖励生效期间，他们会带你兜风或允许你借用他们的车辆。如果他们的车辆损坏或丢失，你将失去与该关系的一点连接。</v>
      </c>
    </row>
    <row r="12" ht="399.9" customHeight="1" spans="11:13">
      <c r="K12" s="77">
        <f>INDEX(date!$B$98:$B$109,ROW()-ROW($K$3)+1)</f>
        <v>10</v>
      </c>
      <c r="L12" s="78" t="str">
        <f>INDEX(date!$C$98:$C$109,ROW()-ROW($L$3)+1)</f>
        <v>坚韧</v>
      </c>
      <c r="M12" s="79" t="str">
        <f>INDEX(date!$D$98:$D$109,ROW()-ROW($M$3)+1)</f>
        <v>如果此人近在咫尺，他们可以在自己必须撤退恢复之前，保护平民免遭死亡，或保护你免受一次伤害，共计 3 次。</v>
      </c>
    </row>
    <row r="13" ht="399.9" customHeight="1" spans="11:13">
      <c r="K13" s="74">
        <f>INDEX(date!$B$98:$B$109,ROW()-ROW($K$3)+1)</f>
        <v>11</v>
      </c>
      <c r="L13" s="75" t="str">
        <f>INDEX(date!$C$98:$C$109,ROW()-ROW($L$3)+1)</f>
        <v>受人尊敬</v>
      </c>
      <c r="M13" s="76" t="str">
        <f>INDEX(date!$D$98:$D$109,ROW()-ROW($M$3)+1)</f>
        <v>在你的一次任务中，你可以请这位人士就任何人际关系问题提供建议。他们会清楚列出所有可能性或最佳选择，而且通常都是正确的。不过，告知他们过多信息仍可能导致松散端的产生。</v>
      </c>
    </row>
    <row r="14" ht="399.9" customHeight="1" spans="11:13">
      <c r="K14" s="77">
        <f>INDEX(date!$B$98:$B$109,ROW()-ROW($K$3)+1)</f>
        <v>12</v>
      </c>
      <c r="L14" s="78" t="str">
        <f>INDEX(date!$C$98:$C$109,ROW()-ROW($L$3)+1)</f>
        <v>博学</v>
      </c>
      <c r="M14" s="79" t="str">
        <f>INDEX(date!$D$98:$D$109,ROW()-ROW($M$3)+1)</f>
        <v>如果你需要了解某段历史信息或某个机械装置的工作原理，你可以在任务中联系此人，他们会可靠地给出答案。但告知他们过多信息仍可能引发松散端。</v>
      </c>
    </row>
    <row r="15" ht="399.9" customHeight="1"/>
  </sheetData>
  <mergeCells count="2">
    <mergeCell ref="E2:F2"/>
    <mergeCell ref="G2:H2"/>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K276"/>
  <sheetViews>
    <sheetView zoomScale="50" zoomScaleNormal="50" topLeftCell="A29" workbookViewId="0">
      <selection activeCell="C33" sqref="C33:I38"/>
    </sheetView>
  </sheetViews>
  <sheetFormatPr defaultColWidth="20.7230769230769" defaultRowHeight="39.9" customHeight="1"/>
  <cols>
    <col min="1" max="1" width="5.72307692307692" style="18" customWidth="1"/>
    <col min="2" max="2" width="10.1769230769231" style="43" customWidth="1"/>
    <col min="3" max="3" width="94.7230769230769" style="44" customWidth="1"/>
    <col min="4" max="4" width="30" style="45" customWidth="1"/>
    <col min="5" max="5" width="43.9076923076923" style="18" customWidth="1"/>
    <col min="6" max="6" width="32.7230769230769" style="18" customWidth="1"/>
    <col min="7" max="7" width="30.7230769230769" style="46" customWidth="1"/>
    <col min="8" max="8" width="30.7230769230769" style="44" customWidth="1"/>
    <col min="9" max="9" width="36.7230769230769" style="18" customWidth="1"/>
    <col min="10" max="10" width="77.9076923076923" style="18" customWidth="1"/>
    <col min="11" max="11" width="14.3615384615385" style="47" customWidth="1"/>
    <col min="12" max="16384" width="20.7230769230769" style="18"/>
  </cols>
  <sheetData>
    <row r="1" ht="35.1" customHeight="1"/>
    <row r="2" s="42" customFormat="1" ht="72" customHeight="1" spans="2:11">
      <c r="B2" s="29" t="s">
        <v>280</v>
      </c>
      <c r="C2" s="48" t="s">
        <v>269</v>
      </c>
      <c r="D2" s="48" t="s">
        <v>281</v>
      </c>
      <c r="E2" s="48"/>
      <c r="F2" s="29" t="s">
        <v>282</v>
      </c>
      <c r="G2" s="29" t="s">
        <v>283</v>
      </c>
      <c r="H2" s="48"/>
      <c r="I2" s="29" t="s">
        <v>284</v>
      </c>
      <c r="J2" s="29"/>
      <c r="K2" s="29"/>
    </row>
    <row r="3" ht="60" customHeight="1" spans="2:11">
      <c r="B3" s="49" t="str">
        <f>INDEX(date!$C$56:$K$56,INT((ROW()-ROW($B$3))/6)+1)</f>
        <v>公关</v>
      </c>
      <c r="C3" s="50" t="str">
        <f>INDEX(date!$C$57:$K$57,INT((ROW()-ROW($C$3))/6)+1)</f>
        <v>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v>
      </c>
      <c r="D3" s="51" t="str">
        <f>INDEX(date!$C$65:$K$65,INT((ROW()-ROW($D$3))/6)+1)</f>
        <v>印刷新闻稿</v>
      </c>
      <c r="E3" s="52" t="str">
        <f>INDEX(date!$C$66:$K$66,INT((ROW()-ROW($E$3))/6)+1)</f>
        <v>这台古老而笨重的印刷机被存放于总部某个废弃楼层的旧休闲室中。
每次任务限一次：将你的稿件印刷并立刻投放至所有本地主要媒体刊物。如果你需要随时行动，也可将你的稿件交由同部门同事去操作印刷机。</v>
      </c>
      <c r="F3" s="52" t="str">
        <f>INDEX(date!$C$62:$K$64,MOD(ROW()-ROW($F$3),6)/2+1,INT((ROW()-ROW($F$3))/6)+1)</f>
        <v>1. 制造一场干扰。</v>
      </c>
      <c r="G3" s="51" t="str">
        <f>INDEX(date!$C$60:$K$60,INT((ROW()-ROW($G$3))/6)+1)</f>
        <v>保持一切光明正大。</v>
      </c>
      <c r="H3" s="50" t="str">
        <f>INDEX(date!$C$61:$K$61,INT((ROW()-ROW($H$3))/6)+1)</f>
        <v>每当你撒谎时，收到 1 次违规处分。</v>
      </c>
      <c r="I3" s="61" t="str">
        <f>INDEX(date!$C$67:$K$77,CHOOSE(MOD(ROW()-ROW($I$3),6)+1,1,6,11,1,6,11),INT((ROW()-ROW($I$3))/6)+1)</f>
        <v>当同事在公众场合出糗时，我会……</v>
      </c>
      <c r="J3" s="61" t="str">
        <f>INDEX(date!$C$68:$K$80,CHOOSE(MOD(ROW()-ROW($J$3),6)+1,1,3,6,8,11,13),INT((ROW()-ROW($J$3))/6)+1)</f>
        <v>大声赞叹“好前卫啊！”</v>
      </c>
      <c r="K3" s="62" t="str">
        <f>INDEX(date!$C$69:$K$81,CHOOSE(MOD(ROW()-ROW($K$3),6)+1,1,3,6,8,11,13),INT((ROW()-ROW($K$3))/6)+1)</f>
        <v>+3 气质</v>
      </c>
    </row>
    <row r="4" ht="60" customHeight="1" spans="2:11">
      <c r="B4" s="49"/>
      <c r="C4" s="50"/>
      <c r="D4" s="51"/>
      <c r="E4" s="52"/>
      <c r="F4" s="52"/>
      <c r="G4" s="51"/>
      <c r="H4" s="50"/>
      <c r="I4" s="61"/>
      <c r="J4" s="61" t="str">
        <f>INDEX(date!$C$68:$K$80,CHOOSE(MOD(ROW()-ROW($J$3),6)+1,1,3,6,8,11,13),INT((ROW()-ROW($J$3))/6)+1)</f>
        <v>重复他们的行为，直到它看起来见怪不怪</v>
      </c>
      <c r="K4" s="62" t="str">
        <f>INDEX(date!$C$69:$K$81,CHOOSE(MOD(ROW()-ROW($K$3),6)+1,1,3,6,8,11,13),INT((ROW()-ROW($K$3))/6)+1)</f>
        <v>+3 坚持</v>
      </c>
    </row>
    <row r="5" ht="60" customHeight="1" spans="2:11">
      <c r="B5" s="49"/>
      <c r="C5" s="50"/>
      <c r="D5" s="51"/>
      <c r="E5" s="52"/>
      <c r="F5" s="52" t="str">
        <f>INDEX(date!$C$62:$K$64,MOD(ROW()-ROW($F$3),6)/2+1,INT((ROW()-ROW($F$3))/6)+1)</f>
        <v>2. 给出一个绝妙的借口。</v>
      </c>
      <c r="G5" s="51"/>
      <c r="H5" s="50"/>
      <c r="I5" s="56" t="str">
        <f>INDEX(date!$C$67:$K$77,CHOOSE(MOD(ROW()-ROW($I$3),6)+1,1,6,11,1,6,11),INT((ROW()-ROW($I$3))/6)+1)</f>
        <v>有一位同事被谋杀了！我……</v>
      </c>
      <c r="J5" s="56" t="str">
        <f>INDEX(date!$C$68:$K$80,CHOOSE(MOD(ROW()-ROW($J$3),6)+1,1,3,6,8,11,13),INT((ROW()-ROW($J$3))/6)+1)</f>
        <v>传达我们的歉意</v>
      </c>
      <c r="K5" s="63" t="str">
        <f>INDEX(date!$C$69:$K$81,CHOOSE(MOD(ROW()-ROW($K$3),6)+1,1,3,6,8,11,13),INT((ROW()-ROW($K$3))/6)+1)</f>
        <v>+3 欺瞒</v>
      </c>
    </row>
    <row r="6" ht="60" customHeight="1" spans="2:11">
      <c r="B6" s="49"/>
      <c r="C6" s="50"/>
      <c r="D6" s="51"/>
      <c r="E6" s="52"/>
      <c r="F6" s="52"/>
      <c r="G6" s="51"/>
      <c r="H6" s="50"/>
      <c r="I6" s="56"/>
      <c r="J6" s="56" t="str">
        <f>INDEX(date!$C$68:$K$80,CHOOSE(MOD(ROW()-ROW($J$3),6)+1,1,3,6,8,11,13),INT((ROW()-ROW($J$3))/6)+1)</f>
        <v>解释“这件事对我们造成的伤害也同样严重”</v>
      </c>
      <c r="K6" s="63" t="str">
        <f>INDEX(date!$C$69:$K$81,CHOOSE(MOD(ROW()-ROW($K$3),6)+1,1,3,6,8,11,13),INT((ROW()-ROW($K$3))/6)+1)</f>
        <v>+3 共情</v>
      </c>
    </row>
    <row r="7" ht="60" customHeight="1" spans="2:11">
      <c r="B7" s="49"/>
      <c r="C7" s="50"/>
      <c r="D7" s="51"/>
      <c r="E7" s="52"/>
      <c r="F7" s="52" t="str">
        <f>INDEX(date!$C$62:$K$64,MOD(ROW()-ROW($F$3),6)/2+1,INT((ROW()-ROW($F$3))/6)+1)</f>
        <v>3. 确保对方从此对这件事三缄其口。</v>
      </c>
      <c r="G7" s="51"/>
      <c r="H7" s="50"/>
      <c r="I7" s="61" t="str">
        <f>INDEX(date!$C$67:$K$77,CHOOSE(MOD(ROW()-ROW($I$3),6)+1,1,6,11,1,6,11),INT((ROW()-ROW($I$3))/6)+1)</f>
        <v>若我们的产品引发了严重的悲剧，我对外的说法会……</v>
      </c>
      <c r="J7" s="61" t="str">
        <f>INDEX(date!$C$68:$K$80,CHOOSE(MOD(ROW()-ROW($J$3),6)+1,1,3,6,8,11,13),INT((ROW()-ROW($J$3))/6)+1)</f>
        <v>正是凶手</v>
      </c>
      <c r="K7" s="62" t="str">
        <f>INDEX(date!$C$69:$K$81,CHOOSE(MOD(ROW()-ROW($K$3),6)+1,1,3,6,8,11,13),INT((ROW()-ROW($K$3))/6)+1)</f>
        <v>+3 主动</v>
      </c>
    </row>
    <row r="8" ht="60" customHeight="1" spans="2:11">
      <c r="B8" s="49"/>
      <c r="C8" s="50"/>
      <c r="D8" s="51"/>
      <c r="E8" s="52"/>
      <c r="F8" s="52"/>
      <c r="G8" s="51"/>
      <c r="H8" s="50"/>
      <c r="I8" s="61"/>
      <c r="J8" s="61" t="str">
        <f>INDEX(date!$C$68:$K$80,CHOOSE(MOD(ROW()-ROW($J$3),6)+1,1,3,6,8,11,13),INT((ROW()-ROW($J$3))/6)+1)</f>
        <v>即将获得升职</v>
      </c>
      <c r="K8" s="62" t="str">
        <f>INDEX(date!$C$69:$K$81,CHOOSE(MOD(ROW()-ROW($K$3),6)+1,1,3,6,8,11,13),INT((ROW()-ROW($K$3))/6)+1)</f>
        <v>+3 低调</v>
      </c>
    </row>
    <row r="9" ht="60" customHeight="1" spans="2:11">
      <c r="B9" s="53" t="str">
        <f>INDEX(date!$C$56:$K$56,INT((ROW()-ROW($B$3))/6)+1)</f>
        <v>研发</v>
      </c>
      <c r="C9" s="54" t="str">
        <f>INDEX(date!$C$57:$K$57,INT((ROW()-ROW($C$3))/6)+1)</f>
        <v>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v>
      </c>
      <c r="D9" s="55" t="str">
        <f>INDEX(date!$C$65:$K$65,INT((ROW()-ROW($D$3))/6)+1)</f>
        <v>橡皮小黄鸭</v>
      </c>
      <c r="E9" s="56" t="str">
        <f>INDEX(date!$C$66:$K$66,INT((ROW()-ROW($E$3))/6)+1)</f>
        <v>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v>
      </c>
      <c r="F9" s="56" t="str">
        <f>INDEX(date!$C$62:$K$64,MOD(ROW()-ROW($F$3),6)/2+1,INT((ROW()-ROW($F$3))/6)+1)</f>
        <v>1. 探明某人真正需要的东西。</v>
      </c>
      <c r="G9" s="55" t="str">
        <f>INDEX(date!$C$60:$K$60,INT((ROW()-ROW($G$3))/6)+1)</f>
        <v>推陈出新。</v>
      </c>
      <c r="H9" s="54" t="str">
        <f>INDEX(date!$C$61:$K$61,INT((ROW()-ROW($H$3))/6)+1)</f>
        <v>每当你重复同一行为时，收到 1 次违规处分。</v>
      </c>
      <c r="I9" s="56" t="str">
        <f>INDEX(date!$C$67:$K$77,CHOOSE(MOD(ROW()-ROW($I$3),6)+1,1,6,11,1,6,11),INT((ROW()-ROW($I$3))/6)+1)</f>
        <v>如果第一次失败了……</v>
      </c>
      <c r="J9" s="56" t="str">
        <f>INDEX(date!$C$68:$K$80,CHOOSE(MOD(ROW()-ROW($J$3),6)+1,1,3,6,8,11,13),INT((ROW()-ROW($J$3))/6)+1)</f>
        <v>绝不让人看到你哭</v>
      </c>
      <c r="K9" s="63" t="str">
        <f>INDEX(date!$C$69:$K$81,CHOOSE(MOD(ROW()-ROW($K$3),6)+1,1,3,6,8,11,13),INT((ROW()-ROW($K$3))/6)+1)</f>
        <v>+3 专业</v>
      </c>
    </row>
    <row r="10" ht="60" customHeight="1" spans="2:11">
      <c r="B10" s="53"/>
      <c r="C10" s="54"/>
      <c r="D10" s="55"/>
      <c r="E10" s="56"/>
      <c r="F10" s="56"/>
      <c r="G10" s="55"/>
      <c r="H10" s="54"/>
      <c r="I10" s="56"/>
      <c r="J10" s="56" t="str">
        <f>INDEX(date!$C$68:$K$80,CHOOSE(MOD(ROW()-ROW($J$3),6)+1,1,3,6,8,11,13),INT((ROW()-ROW($J$3))/6)+1)</f>
        <v>试个不停，一直试下去</v>
      </c>
      <c r="K10" s="63" t="str">
        <f>INDEX(date!$C$69:$K$81,CHOOSE(MOD(ROW()-ROW($K$3),6)+1,1,3,6,8,11,13),INT((ROW()-ROW($K$3))/6)+1)</f>
        <v>+3 坚持</v>
      </c>
    </row>
    <row r="11" ht="60" customHeight="1" spans="2:11">
      <c r="B11" s="53"/>
      <c r="C11" s="54"/>
      <c r="D11" s="55"/>
      <c r="E11" s="56"/>
      <c r="F11" s="56" t="str">
        <f>INDEX(date!$C$62:$K$64,MOD(ROW()-ROW($F$3),6)/2+1,INT((ROW()-ROW($F$3))/6)+1)</f>
        <v>2. 重新发明轮子。</v>
      </c>
      <c r="G11" s="55"/>
      <c r="H11" s="54"/>
      <c r="I11" s="61" t="str">
        <f>INDEX(date!$C$67:$K$77,CHOOSE(MOD(ROW()-ROW($I$3),6)+1,1,6,11,1,6,11),INT((ROW()-ROW($I$3))/6)+1)</f>
        <v>我被诬陷了！我会这样自证清白……</v>
      </c>
      <c r="J11" s="61" t="str">
        <f>INDEX(date!$C$68:$K$80,CHOOSE(MOD(ROW()-ROW($J$3),6)+1,1,3,6,8,11,13),INT((ROW()-ROW($J$3))/6)+1)</f>
        <v>提醒自己出错是正常的</v>
      </c>
      <c r="K11" s="62" t="str">
        <f>INDEX(date!$C$69:$K$81,CHOOSE(MOD(ROW()-ROW($K$3),6)+1,1,3,6,8,11,13),INT((ROW()-ROW($K$3))/6)+1)</f>
        <v>+3 共情</v>
      </c>
    </row>
    <row r="12" ht="60" customHeight="1" spans="2:11">
      <c r="B12" s="53"/>
      <c r="C12" s="54"/>
      <c r="D12" s="55"/>
      <c r="E12" s="56"/>
      <c r="F12" s="56"/>
      <c r="G12" s="55"/>
      <c r="H12" s="54"/>
      <c r="I12" s="61"/>
      <c r="J12" s="61" t="str">
        <f>INDEX(date!$C$68:$K$80,CHOOSE(MOD(ROW()-ROW($J$3),6)+1,1,3,6,8,11,13),INT((ROW()-ROW($J$3))/6)+1)</f>
        <v>排除所有其他可能性</v>
      </c>
      <c r="K12" s="62" t="str">
        <f>INDEX(date!$C$69:$K$81,CHOOSE(MOD(ROW()-ROW($K$3),6)+1,1,3,6,8,11,13),INT((ROW()-ROW($K$3))/6)+1)</f>
        <v>+3 活力</v>
      </c>
    </row>
    <row r="13" ht="60" customHeight="1" spans="2:11">
      <c r="B13" s="53"/>
      <c r="C13" s="54"/>
      <c r="D13" s="55"/>
      <c r="E13" s="56"/>
      <c r="F13" s="56" t="str">
        <f>INDEX(date!$C$62:$K$64,MOD(ROW()-ROW($F$3),6)/2+1,INT((ROW()-ROW($F$3))/6)+1)</f>
        <v>3. 彻底改变某人的生活（不可逆转）。</v>
      </c>
      <c r="G13" s="55"/>
      <c r="H13" s="54"/>
      <c r="I13" s="56" t="str">
        <f>INDEX(date!$C$67:$K$77,CHOOSE(MOD(ROW()-ROW($I$3),6)+1,1,6,11,1,6,11),INT((ROW()-ROW($I$3))/6)+1)</f>
        <v>当我在解一道方程，而结果看似荒谬时，我会……</v>
      </c>
      <c r="J13" s="56" t="str">
        <f>INDEX(date!$C$68:$K$80,CHOOSE(MOD(ROW()-ROW($J$3),6)+1,1,3,6,8,11,13),INT((ROW()-ROW($J$3))/6)+1)</f>
        <v>销毁所有罪证</v>
      </c>
      <c r="K13" s="63" t="str">
        <f>INDEX(date!$C$69:$K$81,CHOOSE(MOD(ROW()-ROW($K$3),6)+1,1,3,6,8,11,13),INT((ROW()-ROW($K$3))/6)+1)</f>
        <v>+3 低调</v>
      </c>
    </row>
    <row r="14" ht="60" customHeight="1" spans="2:11">
      <c r="B14" s="53"/>
      <c r="C14" s="54"/>
      <c r="D14" s="55"/>
      <c r="E14" s="56"/>
      <c r="F14" s="56"/>
      <c r="G14" s="55"/>
      <c r="H14" s="54"/>
      <c r="I14" s="56"/>
      <c r="J14" s="56" t="str">
        <f>INDEX(date!$C$68:$K$80,CHOOSE(MOD(ROW()-ROW($J$3),6)+1,1,3,6,8,11,13),INT((ROW()-ROW($J$3))/6)+1)</f>
        <v>嫁祸给一个更可疑的嫌疑人</v>
      </c>
      <c r="K14" s="63" t="str">
        <f>INDEX(date!$C$69:$K$81,CHOOSE(MOD(ROW()-ROW($K$3),6)+1,1,3,6,8,11,13),INT((ROW()-ROW($K$3))/6)+1)</f>
        <v>+3 缜密</v>
      </c>
    </row>
    <row r="15" ht="60" customHeight="1" spans="2:11">
      <c r="B15" s="49" t="str">
        <f>INDEX(date!$C$56:$K$56,INT((ROW()-ROW($B$3))/6)+1)</f>
        <v>咖啡师</v>
      </c>
      <c r="C15" s="50" t="str">
        <f>INDEX(date!$C$57:$K$57,INT((ROW()-ROW($C$3))/6)+1)</f>
        <v>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v>
      </c>
      <c r="D15" s="51" t="str">
        <f>INDEX(date!$C$65:$K$65,INT((ROW()-ROW($D$3))/6)+1)</f>
        <v>三重浓缩杯</v>
      </c>
      <c r="E15" s="52" t="str">
        <f>INDEX(date!$C$66:$K$66,INT((ROW()-ROW($E$3))/6)+1)</f>
        <v>这只三重浓缩杯来自密库咖啡。
每次任务限一次：用这只杯子在任意浓缩机上萃取咖啡，并将萃取出来的意式浓缩倒入一具尸体的口中。该尸体将在 10 分钟内复活，无论它是异常或普通人。
不过，他们无法承受任何形式的伤害——再受到一点伤害也会再次死亡。</v>
      </c>
      <c r="F15" s="52" t="str">
        <f>INDEX(date!$C$62:$K$64,MOD(ROW()-ROW($F$3),6)/2+1,INT((ROW()-ROW($F$3))/6)+1)</f>
        <v>1. 让某人感到宾至如归。</v>
      </c>
      <c r="G15" s="51" t="str">
        <f>INDEX(date!$C$60:$K$60,INT((ROW()-ROW($G$3))/6)+1)</f>
        <v>保持氛围新鲜。</v>
      </c>
      <c r="H15" s="50" t="str">
        <f>INDEX(date!$C$61:$K$61,INT((ROW()-ROW($H$3))/6)+1)</f>
        <v>每当你准确说出某人的名字时，收到 1 次违规处分。</v>
      </c>
      <c r="I15" s="61" t="str">
        <f>INDEX(date!$C$67:$K$77,CHOOSE(MOD(ROW()-ROW($I$3),6)+1,1,6,11,1,6,11),INT((ROW()-ROW($I$3))/6)+1)</f>
        <v>有位同事因为失恋请求我替他顶班。我会……</v>
      </c>
      <c r="J15" s="61" t="str">
        <f>INDEX(date!$C$68:$K$80,CHOOSE(MOD(ROW()-ROW($J$3),6)+1,1,3,6,8,11,13),INT((ROW()-ROW($J$3))/6)+1)</f>
        <v>答应帮他顶班</v>
      </c>
      <c r="K15" s="62" t="str">
        <f>INDEX(date!$C$69:$K$81,CHOOSE(MOD(ROW()-ROW($K$3),6)+1,1,3,6,8,11,13),INT((ROW()-ROW($K$3))/6)+1)</f>
        <v>+3 共情</v>
      </c>
    </row>
    <row r="16" ht="60" customHeight="1" spans="2:11">
      <c r="B16" s="49"/>
      <c r="C16" s="50"/>
      <c r="D16" s="51"/>
      <c r="E16" s="52"/>
      <c r="F16" s="52"/>
      <c r="G16" s="51"/>
      <c r="H16" s="50"/>
      <c r="I16" s="61"/>
      <c r="J16" s="61" t="str">
        <f>INDEX(date!$C$68:$K$80,CHOOSE(MOD(ROW()-ROW($J$3),6)+1,1,3,6,8,11,13),INT((ROW()-ROW($J$3))/6)+1)</f>
        <v>撮合他们破镜重圆</v>
      </c>
      <c r="K16" s="62" t="str">
        <f>INDEX(date!$C$69:$K$81,CHOOSE(MOD(ROW()-ROW($K$3),6)+1,1,3,6,8,11,13),INT((ROW()-ROW($K$3))/6)+1)</f>
        <v>+3 专业</v>
      </c>
    </row>
    <row r="17" ht="60" customHeight="1" spans="2:11">
      <c r="B17" s="49"/>
      <c r="C17" s="50"/>
      <c r="D17" s="51"/>
      <c r="E17" s="52"/>
      <c r="F17" s="52" t="str">
        <f>INDEX(date!$C$62:$K$64,MOD(ROW()-ROW($F$3),6)/2+1,INT((ROW()-ROW($F$3))/6)+1)</f>
        <v>2. 展示你专业的专门知识。</v>
      </c>
      <c r="G17" s="51"/>
      <c r="H17" s="50"/>
      <c r="I17" s="56" t="str">
        <f>INDEX(date!$C$67:$K$77,CHOOSE(MOD(ROW()-ROW($I$3),6)+1,1,6,11,1,6,11),INT((ROW()-ROW($I$3))/6)+1)</f>
        <v>某位顾客投诉我的服务，我会……</v>
      </c>
      <c r="J17" s="56" t="str">
        <f>INDEX(date!$C$68:$K$80,CHOOSE(MOD(ROW()-ROW($J$3),6)+1,1,3,6,8,11,13),INT((ROW()-ROW($J$3))/6)+1)</f>
        <v>假装没看见</v>
      </c>
      <c r="K17" s="63" t="str">
        <f>INDEX(date!$C$69:$K$81,CHOOSE(MOD(ROW()-ROW($K$3),6)+1,1,3,6,8,11,13),INT((ROW()-ROW($K$3))/6)+1)</f>
        <v>+3 欺瞒</v>
      </c>
    </row>
    <row r="18" ht="60" customHeight="1" spans="2:11">
      <c r="B18" s="49"/>
      <c r="C18" s="50"/>
      <c r="D18" s="51"/>
      <c r="E18" s="52"/>
      <c r="F18" s="52"/>
      <c r="G18" s="51"/>
      <c r="H18" s="50"/>
      <c r="I18" s="56"/>
      <c r="J18" s="56" t="str">
        <f>INDEX(date!$C$68:$K$80,CHOOSE(MOD(ROW()-ROW($J$3),6)+1,1,3,6,8,11,13),INT((ROW()-ROW($J$3))/6)+1)</f>
        <v>提前多准备一份每种饮品</v>
      </c>
      <c r="K18" s="63" t="str">
        <f>INDEX(date!$C$69:$K$81,CHOOSE(MOD(ROW()-ROW($K$3),6)+1,1,3,6,8,11,13),INT((ROW()-ROW($K$3))/6)+1)</f>
        <v>+3 主动</v>
      </c>
    </row>
    <row r="19" ht="60" customHeight="1" spans="2:11">
      <c r="B19" s="49"/>
      <c r="C19" s="50"/>
      <c r="D19" s="51"/>
      <c r="E19" s="52"/>
      <c r="F19" s="52" t="str">
        <f>INDEX(date!$C$62:$K$64,MOD(ROW()-ROW($F$3),6)/2+1,INT((ROW()-ROW($F$3))/6)+1)</f>
        <v>3. 让血液加速流动。</v>
      </c>
      <c r="G19" s="51"/>
      <c r="H19" s="50"/>
      <c r="I19" s="61" t="str">
        <f>INDEX(date!$C$67:$K$77,CHOOSE(MOD(ROW()-ROW($I$3),6)+1,1,6,11,1,6,11),INT((ROW()-ROW($I$3))/6)+1)</f>
        <v>有人点的饮品被陌生人抢走！我会……</v>
      </c>
      <c r="J19" s="61" t="str">
        <f>INDEX(date!$C$68:$K$80,CHOOSE(MOD(ROW()-ROW($J$3),6)+1,1,3,6,8,11,13),INT((ROW()-ROW($J$3))/6)+1)</f>
        <v>往他们的咖啡里加点东西</v>
      </c>
      <c r="K19" s="62" t="str">
        <f>INDEX(date!$C$69:$K$81,CHOOSE(MOD(ROW()-ROW($K$3),6)+1,1,3,6,8,11,13),INT((ROW()-ROW($K$3))/6)+1)</f>
        <v>+3 低调</v>
      </c>
    </row>
    <row r="20" ht="90" customHeight="1" spans="2:11">
      <c r="B20" s="49"/>
      <c r="C20" s="50"/>
      <c r="D20" s="51"/>
      <c r="E20" s="52"/>
      <c r="F20" s="52"/>
      <c r="G20" s="51"/>
      <c r="H20" s="50"/>
      <c r="I20" s="61"/>
      <c r="J20" s="61" t="str">
        <f>INDEX(date!$C$68:$K$80,CHOOSE(MOD(ROW()-ROW($J$3),6)+1,1,3,6,8,11,13),INT((ROW()-ROW($J$3))/6)+1)</f>
        <v>把他们“加入”咖啡里</v>
      </c>
      <c r="K20" s="62" t="str">
        <f>INDEX(date!$C$69:$K$81,CHOOSE(MOD(ROW()-ROW($K$3),6)+1,1,3,6,8,11,13),INT((ROW()-ROW($K$3))/6)+1)</f>
        <v>+3 活力</v>
      </c>
    </row>
    <row r="21" ht="60" customHeight="1" spans="2:11">
      <c r="B21" s="53" t="str">
        <f>INDEX(date!$C$56:$K$56,INT((ROW()-ROW($B$3))/6)+1)</f>
        <v>首席执行官</v>
      </c>
      <c r="C21" s="54" t="str">
        <f>INDEX(date!$C$57:$K$57,INT((ROW()-ROW($C$3))/6)+1)</f>
        <v>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v>
      </c>
      <c r="D21" s="55" t="str">
        <f>INDEX(date!$C$65:$K$65,INT((ROW()-ROW($D$3))/6)+1)</f>
        <v>报销账户</v>
      </c>
      <c r="E21" s="56" t="str">
        <f>INDEX(date!$C$66:$K$66,INT((ROW()-ROW($E$3))/6)+1)</f>
        <v>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v>
      </c>
      <c r="F21" s="56" t="str">
        <f>INDEX(date!$C$62:$K$64,MOD(ROW()-ROW($F$3),6)/2+1,INT((ROW()-ROW($F$3))/6)+1)</f>
        <v>1. 迫使某人按照你的意愿行事。</v>
      </c>
      <c r="G21" s="55" t="str">
        <f>INDEX(date!$C$60:$K$60,INT((ROW()-ROW($G$3))/6)+1)</f>
        <v>维护等级秩序。</v>
      </c>
      <c r="H21" s="54" t="str">
        <f>INDEX(date!$C$61:$K$61,INT((ROW()-ROW($H$3))/6)+1)</f>
        <v>每当你听从一次指令，即受到 1 次违规处分。</v>
      </c>
      <c r="I21" s="56" t="str">
        <f>INDEX(date!$C$67:$K$77,CHOOSE(MOD(ROW()-ROW($I$3),6)+1,1,6,11,1,6,11),INT((ROW()-ROW($I$3))/6)+1)</f>
        <v>我的管理风格最能用下列方式描述……</v>
      </c>
      <c r="J21" s="56" t="str">
        <f>INDEX(date!$C$68:$K$80,CHOOSE(MOD(ROW()-ROW($J$3),6)+1,1,3,6,8,11,13),INT((ROW()-ROW($J$3))/6)+1)</f>
        <v>亲力亲为</v>
      </c>
      <c r="K21" s="63" t="str">
        <f>INDEX(date!$C$69:$K$81,CHOOSE(MOD(ROW()-ROW($K$3),6)+1,1,3,6,8,11,13),INT((ROW()-ROW($K$3))/6)+1)</f>
        <v>+3活力</v>
      </c>
    </row>
    <row r="22" ht="60" customHeight="1" spans="2:11">
      <c r="B22" s="53"/>
      <c r="C22" s="54"/>
      <c r="D22" s="55"/>
      <c r="E22" s="56"/>
      <c r="F22" s="56"/>
      <c r="G22" s="55"/>
      <c r="H22" s="54"/>
      <c r="I22" s="56"/>
      <c r="J22" s="56" t="str">
        <f>INDEX(date!$C$68:$K$80,CHOOSE(MOD(ROW()-ROW($J$3),6)+1,1,3,6,8,11,13),INT((ROW()-ROW($J$3))/6)+1)</f>
        <v>视员工为家人</v>
      </c>
      <c r="K22" s="63" t="str">
        <f>INDEX(date!$C$69:$K$81,CHOOSE(MOD(ROW()-ROW($K$3),6)+1,1,3,6,8,11,13),INT((ROW()-ROW($K$3))/6)+1)</f>
        <v>+3 欺瞒</v>
      </c>
    </row>
    <row r="23" ht="60" customHeight="1" spans="2:11">
      <c r="B23" s="53"/>
      <c r="C23" s="54"/>
      <c r="D23" s="55"/>
      <c r="E23" s="56"/>
      <c r="F23" s="56" t="str">
        <f>INDEX(date!$C$62:$K$64,MOD(ROW()-ROW($F$3),6)/2+1,INT((ROW()-ROW($F$3))/6)+1)</f>
        <v>2. 享受更高层次的奢侈。</v>
      </c>
      <c r="G23" s="55"/>
      <c r="H23" s="54"/>
      <c r="I23" s="61" t="str">
        <f>INDEX(date!$C$67:$K$77,CHOOSE(MOD(ROW()-ROW($I$3),6)+1,1,6,11,1,6,11),INT((ROW()-ROW($I$3))/6)+1)</f>
        <v>当裁员无可避免时，我会解雇那个……</v>
      </c>
      <c r="J23" s="61" t="str">
        <f>INDEX(date!$C$68:$K$80,CHOOSE(MOD(ROW()-ROW($J$3),6)+1,1,3,6,8,11,13),INT((ROW()-ROW($J$3))/6)+1)</f>
        <v>油画肖像</v>
      </c>
      <c r="K23" s="62" t="str">
        <f>INDEX(date!$C$69:$K$81,CHOOSE(MOD(ROW()-ROW($K$3),6)+1,1,3,6,8,11,13),INT((ROW()-ROW($K$3))/6)+1)</f>
        <v>+3 气质</v>
      </c>
    </row>
    <row r="24" ht="60" customHeight="1" spans="2:11">
      <c r="B24" s="53"/>
      <c r="C24" s="54"/>
      <c r="D24" s="55"/>
      <c r="E24" s="56"/>
      <c r="F24" s="56"/>
      <c r="G24" s="55"/>
      <c r="H24" s="54"/>
      <c r="I24" s="61"/>
      <c r="J24" s="61" t="str">
        <f>INDEX(date!$C$68:$K$80,CHOOSE(MOD(ROW()-ROW($J$3),6)+1,1,3,6,8,11,13),INT((ROW()-ROW($J$3))/6)+1)</f>
        <v>自动回复的离岗邮件</v>
      </c>
      <c r="K24" s="62" t="str">
        <f>INDEX(date!$C$69:$K$81,CHOOSE(MOD(ROW()-ROW($K$3),6)+1,1,3,6,8,11,13),INT((ROW()-ROW($K$3))/6)+1)</f>
        <v>+3 专业</v>
      </c>
    </row>
    <row r="25" ht="60" customHeight="1" spans="2:11">
      <c r="B25" s="53"/>
      <c r="C25" s="54"/>
      <c r="D25" s="55"/>
      <c r="E25" s="56"/>
      <c r="F25" s="56" t="str">
        <f>INDEX(date!$C$62:$K$64,MOD(ROW()-ROW($F$3),6)/2+1,INT((ROW()-ROW($F$3))/6)+1)</f>
        <v>3. 做出必要的牺牲。</v>
      </c>
      <c r="G25" s="55"/>
      <c r="H25" s="54"/>
      <c r="I25" s="56" t="str">
        <f>INDEX(date!$C$67:$K$77,CHOOSE(MOD(ROW()-ROW($I$3),6)+1,1,6,11,1,6,11),INT((ROW()-ROW($I$3))/6)+1)</f>
        <v>我用以下手段鼓舞团队……</v>
      </c>
      <c r="J25" s="56" t="str">
        <f>INDEX(date!$C$68:$K$80,CHOOSE(MOD(ROW()-ROW($J$3),6)+1,1,3,6,8,11,13),INT((ROW()-ROW($J$3))/6)+1)</f>
        <v>迟到最频繁的人</v>
      </c>
      <c r="K25" s="63" t="str">
        <f>INDEX(date!$C$69:$K$81,CHOOSE(MOD(ROW()-ROW($K$3),6)+1,1,3,6,8,11,13),INT((ROW()-ROW($K$3))/6)+1)</f>
        <v>+3 缜密</v>
      </c>
    </row>
    <row r="26" ht="60" customHeight="1" spans="2:11">
      <c r="B26" s="53"/>
      <c r="C26" s="54"/>
      <c r="D26" s="55"/>
      <c r="E26" s="56"/>
      <c r="F26" s="56"/>
      <c r="G26" s="55"/>
      <c r="H26" s="54"/>
      <c r="I26" s="56"/>
      <c r="J26" s="56" t="str">
        <f>INDEX(date!$C$68:$K$80,CHOOSE(MOD(ROW()-ROW($J$3),6)+1,1,3,6,8,11,13),INT((ROW()-ROW($J$3))/6)+1)</f>
        <v>今天迟到的人</v>
      </c>
      <c r="K26" s="63" t="str">
        <f>INDEX(date!$C$69:$K$81,CHOOSE(MOD(ROW()-ROW($K$3),6)+1,1,3,6,8,11,13),INT((ROW()-ROW($K$3))/6)+1)</f>
        <v>+3 主动</v>
      </c>
    </row>
    <row r="27" ht="60" customHeight="1" spans="2:11">
      <c r="B27" s="49" t="str">
        <f>INDEX(date!$C$56:$K$56,INT((ROW()-ROW($B$3))/6)+1)</f>
        <v>实习生</v>
      </c>
      <c r="C27" s="50" t="str">
        <f>INDEX(date!$C$57:$K$57,INT((ROW()-ROW($C$3))/6)+1)</f>
        <v>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v>
      </c>
      <c r="D27" s="51" t="str">
        <f>INDEX(date!$C$65:$K$65,INT((ROW()-ROW($D$3))/6)+1)</f>
        <v>继承的名牌</v>
      </c>
      <c r="E27" s="52" t="str">
        <f>INDEX(date!$C$66:$K$66,INT((ROW()-ROW($E$3))/6)+1)</f>
        <v>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v>
      </c>
      <c r="F27" s="52" t="str">
        <f>INDEX(date!$C$62:$K$64,MOD(ROW()-ROW($F$3),6)/2+1,INT((ROW()-ROW($F$3))/6)+1)</f>
        <v>1. 自信地失败。</v>
      </c>
      <c r="G27" s="51" t="str">
        <f>INDEX(date!$C$60:$K$60,INT((ROW()-ROW($G$3))/6)+1)</f>
        <v>他们不会无缘无故让你做事。</v>
      </c>
      <c r="H27" s="50" t="str">
        <f>INDEX(date!$C$61:$K$61,INT((ROW()-ROW($H$3))/6)+1)</f>
        <v>每当你拒绝一个请求时，得到 1 次违规处分。</v>
      </c>
      <c r="I27" s="61" t="str">
        <f>INDEX(date!$C$67:$K$77,CHOOSE(MOD(ROW()-ROW($I$3),6)+1,1,6,11,1,6,11),INT((ROW()-ROW($I$3))/6)+1)</f>
        <v>当我学习新技能时，我是个……</v>
      </c>
      <c r="J27" s="61" t="str">
        <f>INDEX(date!$C$68:$K$80,CHOOSE(MOD(ROW()-ROW($J$3),6)+1,1,3,6,8,11,13),INT((ROW()-ROW($J$3))/6)+1)</f>
        <v>视觉型学习者</v>
      </c>
      <c r="K27" s="62" t="str">
        <f>INDEX(date!$C$69:$K$81,CHOOSE(MOD(ROW()-ROW($K$3),6)+1,1,3,6,8,11,13),INT((ROW()-ROW($K$3))/6)+1)</f>
        <v>+3 缜密</v>
      </c>
    </row>
    <row r="28" ht="60" customHeight="1" spans="2:11">
      <c r="B28" s="49"/>
      <c r="C28" s="50"/>
      <c r="D28" s="51"/>
      <c r="E28" s="52"/>
      <c r="F28" s="52"/>
      <c r="G28" s="51"/>
      <c r="H28" s="50"/>
      <c r="I28" s="61"/>
      <c r="J28" s="61" t="str">
        <f>INDEX(date!$C$68:$K$80,CHOOSE(MOD(ROW()-ROW($J$3),6)+1,1,3,6,8,11,13),INT((ROW()-ROW($J$3))/6)+1)</f>
        <v>“用痛苦换结果”的学习者</v>
      </c>
      <c r="K28" s="62" t="str">
        <f>INDEX(date!$C$69:$K$81,CHOOSE(MOD(ROW()-ROW($K$3),6)+1,1,3,6,8,11,13),INT((ROW()-ROW($K$3))/6)+1)</f>
        <v>+3 坚持</v>
      </c>
    </row>
    <row r="29" ht="60" customHeight="1" spans="2:11">
      <c r="B29" s="49"/>
      <c r="C29" s="50"/>
      <c r="D29" s="51"/>
      <c r="E29" s="52"/>
      <c r="F29" s="52" t="str">
        <f>INDEX(date!$C$62:$K$64,MOD(ROW()-ROW($F$3),6)/2+1,INT((ROW()-ROW($F$3))/6)+1)</f>
        <v>2. 牺牲自我以帮助他人（使自己出糗供他人获益）。</v>
      </c>
      <c r="G29" s="51"/>
      <c r="H29" s="50"/>
      <c r="I29" s="56" t="str">
        <f>INDEX(date!$C$67:$K$77,CHOOSE(MOD(ROW()-ROW($I$3),6)+1,1,6,11,1,6,11),INT((ROW()-ROW($I$3))/6)+1)</f>
        <v>我的直属上司一直在暗中犯罪！我会……</v>
      </c>
      <c r="J29" s="56" t="str">
        <f>INDEX(date!$C$68:$K$80,CHOOSE(MOD(ROW()-ROW($J$3),6)+1,1,3,6,8,11,13),INT((ROW()-ROW($J$3))/6)+1)</f>
        <v>把钱投资到机构里，互利共赢</v>
      </c>
      <c r="K29" s="63" t="str">
        <f>INDEX(date!$C$69:$K$81,CHOOSE(MOD(ROW()-ROW($K$3),6)+1,1,3,6,8,11,13),INT((ROW()-ROW($K$3))/6)+1)</f>
        <v>+3 主动</v>
      </c>
    </row>
    <row r="30" ht="60" customHeight="1" spans="2:11">
      <c r="B30" s="49"/>
      <c r="C30" s="50"/>
      <c r="D30" s="51"/>
      <c r="E30" s="52"/>
      <c r="F30" s="52"/>
      <c r="G30" s="51"/>
      <c r="H30" s="50"/>
      <c r="I30" s="56"/>
      <c r="J30" s="56" t="str">
        <f>INDEX(date!$C$68:$K$80,CHOOSE(MOD(ROW()-ROW($J$3),6)+1,1,3,6,8,11,13),INT((ROW()-ROW($J$3))/6)+1)</f>
        <v>捐赠给机构中急需资金的分部</v>
      </c>
      <c r="K30" s="63" t="str">
        <f>INDEX(date!$C$69:$K$81,CHOOSE(MOD(ROW()-ROW($K$3),6)+1,1,3,6,8,11,13),INT((ROW()-ROW($K$3))/6)+1)</f>
        <v>+3 共情</v>
      </c>
    </row>
    <row r="31" ht="60" customHeight="1" spans="2:11">
      <c r="B31" s="49"/>
      <c r="C31" s="50"/>
      <c r="D31" s="51"/>
      <c r="E31" s="52"/>
      <c r="F31" s="52" t="str">
        <f>INDEX(date!$C$62:$K$64,MOD(ROW()-ROW($F$3),6)/2+1,INT((ROW()-ROW($F$3))/6)+1)</f>
        <v>3. 让某事轰然停摆。</v>
      </c>
      <c r="G31" s="51"/>
      <c r="H31" s="50"/>
      <c r="I31" s="61" t="str">
        <f>INDEX(date!$C$67:$K$77,CHOOSE(MOD(ROW()-ROW($I$3),6)+1,1,6,11,1,6,11),INT((ROW()-ROW($I$3))/6)+1)</f>
        <v>我突然得到了一笔可观的遗产，我肯定会……</v>
      </c>
      <c r="J31" s="61" t="str">
        <f>INDEX(date!$C$68:$K$80,CHOOSE(MOD(ROW()-ROW($J$3),6)+1,1,3,6,8,11,13),INT((ROW()-ROW($J$3))/6)+1)</f>
        <v>改动他们的日程，为其打造稳固的不在场证据</v>
      </c>
      <c r="K31" s="62" t="str">
        <f>INDEX(date!$C$69:$K$81,CHOOSE(MOD(ROW()-ROW($K$3),6)+1,1,3,6,8,11,13),INT((ROW()-ROW($K$3))/6)+1)</f>
        <v>+3 低调</v>
      </c>
    </row>
    <row r="32" ht="60" customHeight="1" spans="2:11">
      <c r="B32" s="49"/>
      <c r="C32" s="50"/>
      <c r="D32" s="51"/>
      <c r="E32" s="52"/>
      <c r="F32" s="52"/>
      <c r="G32" s="51"/>
      <c r="H32" s="50"/>
      <c r="I32" s="61"/>
      <c r="J32" s="61" t="str">
        <f>INDEX(date!$C$68:$K$80,CHOOSE(MOD(ROW()-ROW($J$3),6)+1,1,3,6,8,11,13),INT((ROW()-ROW($J$3))/6)+1)</f>
        <v>替他们去自首</v>
      </c>
      <c r="K32" s="62" t="str">
        <f>INDEX(date!$C$69:$K$81,CHOOSE(MOD(ROW()-ROW($K$3),6)+1,1,3,6,8,11,13),INT((ROW()-ROW($K$3))/6)+1)</f>
        <v>+3 气质</v>
      </c>
    </row>
    <row r="33" ht="60" customHeight="1" spans="2:11">
      <c r="B33" s="53" t="str">
        <f>INDEX(date!$C$56:$K$56,INT((ROW()-ROW($B$3))/6)+1)</f>
        <v>掘墓人</v>
      </c>
      <c r="C33" s="54" t="str">
        <f>INDEX(date!$C$57:$K$57,INT((ROW()-ROW($C$3))/6)+1)</f>
        <v>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v>
      </c>
      <c r="D33" s="55" t="str">
        <f>INDEX(date!$C$65:$K$65,INT((ROW()-ROW($D$3))/6)+1)</f>
        <v>德古拉的棺材</v>
      </c>
      <c r="E33" s="56" t="str">
        <f>INDEX(date!$C$66:$K$66,INT((ROW()-ROW($E$3))/6)+1)</f>
        <v>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v>
      </c>
      <c r="F33" s="56" t="str">
        <f>INDEX(date!$C$62:$K$64,MOD(ROW()-ROW($F$3),6)/2+1,INT((ROW()-ROW($F$3))/6)+1)</f>
        <v>1. 挖掘丑闻。</v>
      </c>
      <c r="G33" s="55" t="str">
        <f>INDEX(date!$C$60:$K$60,INT((ROW()-ROW($G$3))/6)+1)</f>
        <v>别让无辜者双手染污。</v>
      </c>
      <c r="H33" s="54" t="str">
        <f>INDEX(date!$C$61:$K$61,INT((ROW()-ROW($H$3))/6)+1)</f>
        <v>每当你触碰到任何活物，就会获得 1 次违规处分。</v>
      </c>
      <c r="I33" s="56" t="str">
        <f>INDEX(date!$C$67:$K$77,CHOOSE(MOD(ROW()-ROW($I$3),6)+1,1,6,11,1,6,11),INT((ROW()-ROW($I$3))/6)+1)</f>
        <v>当我为新员工做培训时，我着重强调……</v>
      </c>
      <c r="J33" s="56" t="str">
        <f>INDEX(date!$C$68:$K$80,CHOOSE(MOD(ROW()-ROW($J$3),6)+1,1,3,6,8,11,13),INT((ROW()-ROW($J$3))/6)+1)</f>
        <v>铲子的使用技巧</v>
      </c>
      <c r="K33" s="63" t="str">
        <f>INDEX(date!$C$69:$K$81,CHOOSE(MOD(ROW()-ROW($K$3),6)+1,1,3,6,8,11,13),INT((ROW()-ROW($K$3))/6)+1)</f>
        <v>+3 缜密</v>
      </c>
    </row>
    <row r="34" ht="60" customHeight="1" spans="2:11">
      <c r="B34" s="53"/>
      <c r="C34" s="54"/>
      <c r="D34" s="55"/>
      <c r="E34" s="56"/>
      <c r="F34" s="56"/>
      <c r="G34" s="55"/>
      <c r="H34" s="54"/>
      <c r="I34" s="56"/>
      <c r="J34" s="56" t="str">
        <f>INDEX(date!$C$68:$K$80,CHOOSE(MOD(ROW()-ROW($J$3),6)+1,1,3,6,8,11,13),INT((ROW()-ROW($J$3))/6)+1)</f>
        <v>如何创造需求</v>
      </c>
      <c r="K34" s="63" t="str">
        <f>INDEX(date!$C$69:$K$81,CHOOSE(MOD(ROW()-ROW($K$3),6)+1,1,3,6,8,11,13),INT((ROW()-ROW($K$3))/6)+1)</f>
        <v>+3 主动</v>
      </c>
    </row>
    <row r="35" ht="60" customHeight="1" spans="2:11">
      <c r="B35" s="53"/>
      <c r="C35" s="54"/>
      <c r="D35" s="55"/>
      <c r="E35" s="56"/>
      <c r="F35" s="56" t="str">
        <f>INDEX(date!$C$62:$K$64,MOD(ROW()-ROW($F$3),6)/2+1,INT((ROW()-ROW($F$3))/6)+1)</f>
        <v>2. 清理烂摊子。</v>
      </c>
      <c r="G35" s="55"/>
      <c r="H35" s="54"/>
      <c r="I35" s="61" t="str">
        <f>INDEX(date!$C$67:$K$77,CHOOSE(MOD(ROW()-ROW($I$3),6)+1,1,6,11,1,6,11),INT((ROW()-ROW($I$3))/6)+1)</f>
        <v>我对超出常人认知的人类“无限痛苦”了解颇深，处理方式是……</v>
      </c>
      <c r="J35" s="61" t="str">
        <f>INDEX(date!$C$68:$K$80,CHOOSE(MOD(ROW()-ROW($J$3),6)+1,1,3,6,8,11,13),INT((ROW()-ROW($J$3))/6)+1)</f>
        <v>反复演示，直到得到理想反馈</v>
      </c>
      <c r="K35" s="62" t="str">
        <f>INDEX(date!$C$69:$K$81,CHOOSE(MOD(ROW()-ROW($K$3),6)+1,1,3,6,8,11,13),INT((ROW()-ROW($K$3))/6)+1)</f>
        <v>+3 坚持</v>
      </c>
    </row>
    <row r="36" ht="60" customHeight="1" spans="2:11">
      <c r="B36" s="53"/>
      <c r="C36" s="54"/>
      <c r="D36" s="55"/>
      <c r="E36" s="56"/>
      <c r="F36" s="56"/>
      <c r="G36" s="55"/>
      <c r="H36" s="54"/>
      <c r="I36" s="61"/>
      <c r="J36" s="61" t="str">
        <f>INDEX(date!$C$68:$K$80,CHOOSE(MOD(ROW()-ROW($J$3),6)+1,1,3,6,8,11,13),INT((ROW()-ROW($J$3))/6)+1)</f>
        <v>把不佳的数据“埋葬”在满满的正能量中</v>
      </c>
      <c r="K36" s="62" t="str">
        <f>INDEX(date!$C$69:$K$81,CHOOSE(MOD(ROW()-ROW($K$3),6)+1,1,3,6,8,11,13),INT((ROW()-ROW($K$3))/6)+1)</f>
        <v>+3 气质</v>
      </c>
    </row>
    <row r="37" ht="60" customHeight="1" spans="2:11">
      <c r="B37" s="53"/>
      <c r="C37" s="54"/>
      <c r="D37" s="55"/>
      <c r="E37" s="56"/>
      <c r="F37" s="56" t="str">
        <f>INDEX(date!$C$62:$K$64,MOD(ROW()-ROW($F$3),6)/2+1,INT((ROW()-ROW($F$3))/6)+1)</f>
        <v>3. 埋葬问题。</v>
      </c>
      <c r="G37" s="55"/>
      <c r="H37" s="54"/>
      <c r="I37" s="56" t="str">
        <f>INDEX(date!$C$67:$K$77,CHOOSE(MOD(ROW()-ROW($I$3),6)+1,1,6,11,1,6,11),INT((ROW()-ROW($I$3))/6)+1)</f>
        <v>我负责季度财报，为了让股东留下好印象，我会……</v>
      </c>
      <c r="J37" s="56" t="str">
        <f>INDEX(date!$C$68:$K$80,CHOOSE(MOD(ROW()-ROW($J$3),6)+1,1,3,6,8,11,13),INT((ROW()-ROW($J$3))/6)+1)</f>
        <v>沉浸在茶香等细微愉悦中</v>
      </c>
      <c r="K37" s="63" t="str">
        <f>INDEX(date!$C$69:$K$81,CHOOSE(MOD(ROW()-ROW($K$3),6)+1,1,3,6,8,11,13),INT((ROW()-ROW($K$3))/6)+1)</f>
        <v>+3 低调</v>
      </c>
    </row>
    <row r="38" ht="60" customHeight="1" spans="2:11">
      <c r="B38" s="53"/>
      <c r="C38" s="54"/>
      <c r="D38" s="55"/>
      <c r="E38" s="56"/>
      <c r="F38" s="56"/>
      <c r="G38" s="55"/>
      <c r="H38" s="54"/>
      <c r="I38" s="56"/>
      <c r="J38" s="56" t="str">
        <f>INDEX(date!$C$68:$K$80,CHOOSE(MOD(ROW()-ROW($J$3),6)+1,1,3,6,8,11,13),INT((ROW()-ROW($J$3))/6)+1)</f>
        <v>扩展自己对人类“无限快乐”的认知来中和</v>
      </c>
      <c r="K38" s="63" t="str">
        <f>INDEX(date!$C$69:$K$81,CHOOSE(MOD(ROW()-ROW($K$3),6)+1,1,3,6,8,11,13),INT((ROW()-ROW($K$3))/6)+1)</f>
        <v>+3 专业</v>
      </c>
    </row>
    <row r="39" ht="60" customHeight="1" spans="2:11">
      <c r="B39" s="49" t="str">
        <f>INDEX(date!$C$56:$K$56,INT((ROW()-ROW($B$3))/6)+1)</f>
        <v>前台接待</v>
      </c>
      <c r="C39" s="50" t="str">
        <f>INDEX(date!$C$57:$K$57,INT((ROW()-ROW($C$3))/6)+1)</f>
        <v>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v>
      </c>
      <c r="D39" s="51" t="str">
        <f>INDEX(date!$C$65:$K$65,INT((ROW()-ROW($D$3))/6)+1)</f>
        <v>莫比乌斯回路电视</v>
      </c>
      <c r="E39" s="52" t="str">
        <f>INDEX(date!$C$66:$K$66,INT((ROW()-ROW($E$3))/6)+1)</f>
        <v>在密库深处有一间由无数电视屏幕组成的“无尽房间”。
每次任务限一次：使用任意联网装置呼叫其中一台电视的画面，查看至多 30 分钟。
你可以令画面显示来自你今天曾到访过的某个地点的特定时刻影像。</v>
      </c>
      <c r="F39" s="52" t="str">
        <f>INDEX(date!$C$62:$K$64,MOD(ROW()-ROW($F$3),6)/2+1,INT((ROW()-ROW($F$3))/6)+1)</f>
        <v>1. 审问某人。</v>
      </c>
      <c r="G39" s="51" t="str">
        <f>INDEX(date!$C$60:$K$60,INT((ROW()-ROW($G$3))/6)+1)</f>
        <v>时刻保持警惕。</v>
      </c>
      <c r="H39" s="50" t="str">
        <f>INDEX(date!$C$61:$K$61,INT((ROW()-ROW($H$3))/6)+1)</f>
        <v>在下列两条中任选其一执行：
 a. 每当你坐下时，受到 1 次违规处分；
b. 每当你留下一个问题未回答时，受到 1 次违规处分。</v>
      </c>
      <c r="I39" s="61" t="str">
        <f>INDEX(date!$C$67:$K$77,CHOOSE(MOD(ROW()-ROW($I$3),6)+1,1,6,11,1,6,11),INT((ROW()-ROW($I$3))/6)+1)</f>
        <v>与我共事四年的同事至今都不知道我名字。我会……</v>
      </c>
      <c r="J39" s="61" t="str">
        <f>INDEX(date!$C$68:$K$80,CHOOSE(MOD(ROW()-ROW($J$3),6)+1,1,3,6,8,11,13),INT((ROW()-ROW($J$3))/6)+1)</f>
        <v>清晰而响亮地介绍自己，直到他们真正记住</v>
      </c>
      <c r="K39" s="62" t="str">
        <f>INDEX(date!$C$69:$K$81,CHOOSE(MOD(ROW()-ROW($K$3),6)+1,1,3,6,8,11,13),INT((ROW()-ROW($K$3))/6)+1)</f>
        <v>+3 气质</v>
      </c>
    </row>
    <row r="40" ht="60" customHeight="1" spans="2:11">
      <c r="B40" s="49"/>
      <c r="C40" s="50"/>
      <c r="D40" s="51"/>
      <c r="E40" s="52"/>
      <c r="F40" s="52"/>
      <c r="G40" s="51"/>
      <c r="H40" s="50"/>
      <c r="I40" s="61"/>
      <c r="J40" s="61" t="str">
        <f>INDEX(date!$C$68:$K$80,CHOOSE(MOD(ROW()-ROW($J$3),6)+1,1,3,6,8,11,13),INT((ROW()-ROW($J$3))/6)+1)</f>
        <v>干脆也不记对方的名字</v>
      </c>
      <c r="K40" s="62" t="str">
        <f>INDEX(date!$C$69:$K$81,CHOOSE(MOD(ROW()-ROW($K$3),6)+1,1,3,6,8,11,13),INT((ROW()-ROW($K$3))/6)+1)</f>
        <v>+3 欺瞒</v>
      </c>
    </row>
    <row r="41" ht="60" customHeight="1" spans="2:11">
      <c r="B41" s="49"/>
      <c r="C41" s="50"/>
      <c r="D41" s="51"/>
      <c r="E41" s="52"/>
      <c r="F41" s="52" t="str">
        <f>INDEX(date!$C$62:$K$64,MOD(ROW()-ROW($F$3),6)/2+1,INT((ROW()-ROW($F$3))/6)+1)</f>
        <v>2. 征用他人财物。</v>
      </c>
      <c r="G41" s="51"/>
      <c r="H41" s="50"/>
      <c r="I41" s="56" t="str">
        <f>INDEX(date!$C$67:$K$77,CHOOSE(MOD(ROW()-ROW($I$3),6)+1,1,6,11,1,6,11),INT((ROW()-ROW($I$3))/6)+1)</f>
        <v>有人在火警疏散时闯入我的大楼行窃。我会……</v>
      </c>
      <c r="J41" s="56" t="str">
        <f>INDEX(date!$C$68:$K$80,CHOOSE(MOD(ROW()-ROW($J$3),6)+1,1,3,6,8,11,13),INT((ROW()-ROW($J$3))/6)+1)</f>
        <v>审问他们</v>
      </c>
      <c r="K41" s="63" t="str">
        <f>INDEX(date!$C$69:$K$81,CHOOSE(MOD(ROW()-ROW($K$3),6)+1,1,3,6,8,11,13),INT((ROW()-ROW($K$3))/6)+1)</f>
        <v>+3 坚持</v>
      </c>
    </row>
    <row r="42" ht="60" customHeight="1" spans="2:11">
      <c r="B42" s="49"/>
      <c r="C42" s="50"/>
      <c r="D42" s="51"/>
      <c r="E42" s="52"/>
      <c r="F42" s="52"/>
      <c r="G42" s="51"/>
      <c r="H42" s="50"/>
      <c r="I42" s="56"/>
      <c r="J42" s="56" t="str">
        <f>INDEX(date!$C$68:$K$80,CHOOSE(MOD(ROW()-ROW($J$3),6)+1,1,3,6,8,11,13),INT((ROW()-ROW($J$3))/6)+1)</f>
        <v>审问他们</v>
      </c>
      <c r="K42" s="63" t="str">
        <f>INDEX(date!$C$69:$K$81,CHOOSE(MOD(ROW()-ROW($K$3),6)+1,1,3,6,8,11,13),INT((ROW()-ROW($K$3))/6)+1)</f>
        <v>+3 活力</v>
      </c>
    </row>
    <row r="43" ht="60" customHeight="1" spans="2:11">
      <c r="B43" s="49"/>
      <c r="C43" s="50"/>
      <c r="D43" s="51"/>
      <c r="E43" s="52"/>
      <c r="F43" s="52" t="str">
        <f>INDEX(date!$C$62:$K$64,MOD(ROW()-ROW($F$3),6)/2+1,INT((ROW()-ROW($F$3))/6)+1)</f>
        <v>3. 彻底关闭一扇门。</v>
      </c>
      <c r="G43" s="51"/>
      <c r="H43" s="50"/>
      <c r="I43" s="61" t="str">
        <f>INDEX(date!$C$67:$K$77,CHOOSE(MOD(ROW()-ROW($I$3),6)+1,1,6,11,1,6,11),INT((ROW()-ROW($I$3))/6)+1)</f>
        <v>有人并非自称的那个人。我验证其身份的方式是……</v>
      </c>
      <c r="J43" s="61" t="str">
        <f>INDEX(date!$C$68:$K$80,CHOOSE(MOD(ROW()-ROW($J$3),6)+1,1,3,6,8,11,13),INT((ROW()-ROW($J$3))/6)+1)</f>
        <v>保证火势不被打扰</v>
      </c>
      <c r="K43" s="62" t="str">
        <f>INDEX(date!$C$69:$K$81,CHOOSE(MOD(ROW()-ROW($K$3),6)+1,1,3,6,8,11,13),INT((ROW()-ROW($K$3))/6)+1)</f>
        <v>+3 专业</v>
      </c>
    </row>
    <row r="44" ht="60" customHeight="1" spans="2:11">
      <c r="B44" s="49"/>
      <c r="C44" s="50"/>
      <c r="D44" s="51"/>
      <c r="E44" s="52"/>
      <c r="F44" s="52"/>
      <c r="G44" s="51"/>
      <c r="H44" s="50"/>
      <c r="I44" s="61"/>
      <c r="J44" s="61" t="str">
        <f>INDEX(date!$C$68:$K$80,CHOOSE(MOD(ROW()-ROW($J$3),6)+1,1,3,6,8,11,13),INT((ROW()-ROW($J$3))/6)+1)</f>
        <v>视其为“第一响应者”并放行</v>
      </c>
      <c r="K44" s="62" t="str">
        <f>INDEX(date!$C$69:$K$81,CHOOSE(MOD(ROW()-ROW($K$3),6)+1,1,3,6,8,11,13),INT((ROW()-ROW($K$3))/6)+1)</f>
        <v>+3 缜密</v>
      </c>
    </row>
    <row r="45" ht="60" customHeight="1" spans="2:11">
      <c r="B45" s="53" t="str">
        <f>INDEX(date!$C$56:$K$56,INT((ROW()-ROW($B$3))/6)+1)</f>
        <v>客服</v>
      </c>
      <c r="C45" s="54" t="str">
        <f>INDEX(date!$C$57:$K$57,INT((ROW()-ROW($C$3))/6)+1)</f>
        <v>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v>
      </c>
      <c r="D45" s="55" t="str">
        <f>INDEX(date!$C$65:$K$65,INT((ROW()-ROW($D$3))/6)+1)</f>
        <v>等候音</v>
      </c>
      <c r="E45" s="56" t="str">
        <f>INDEX(date!$C$66:$K$66,INT((ROW()-ROW($E$3))/6)+1)</f>
        <v>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v>
      </c>
      <c r="F45" s="56" t="str">
        <f>INDEX(date!$C$62:$K$64,MOD(ROW()-ROW($F$3),6)/2+1,INT((ROW()-ROW($F$3))/6)+1)</f>
        <v>1. 帮助他人卸下心理包袱。</v>
      </c>
      <c r="G45" s="55" t="str">
        <f>INDEX(date!$C$60:$K$60,INT((ROW()-ROW($G$3))/6)+1)</f>
        <v>绝不要说“很遗憾”。</v>
      </c>
      <c r="H45" s="54" t="str">
        <f>INDEX(date!$C$61:$K$61,INT((ROW()-ROW($H$3))/6)+1)</f>
        <v>每当你带来坏消息时，获得 1 次违规处分。</v>
      </c>
      <c r="I45" s="56" t="str">
        <f>INDEX(date!$C$67:$K$77,CHOOSE(MOD(ROW()-ROW($I$3),6)+1,1,6,11,1,6,11),INT((ROW()-ROW($I$3))/6)+1)</f>
        <v>有位顾客遇到的麻烦与我现实中尚未解决的问题类似。我的做法是……</v>
      </c>
      <c r="J45" s="56" t="str">
        <f>INDEX(date!$C$68:$K$80,CHOOSE(MOD(ROW()-ROW($J$3),6)+1,1,3,6,8,11,13),INT((ROW()-ROW($J$3))/6)+1)</f>
        <v>分享自己曾尝试过但失败的方法，以免他们浪费时间</v>
      </c>
      <c r="K45" s="63" t="str">
        <f>INDEX(date!$C$69:$K$81,CHOOSE(MOD(ROW()-ROW($K$3),6)+1,1,3,6,8,11,13),INT((ROW()-ROW($K$3))/6)+1)</f>
        <v>+3 共情</v>
      </c>
    </row>
    <row r="46" ht="60" customHeight="1" spans="2:11">
      <c r="B46" s="53"/>
      <c r="C46" s="54"/>
      <c r="D46" s="55"/>
      <c r="E46" s="56"/>
      <c r="F46" s="56"/>
      <c r="G46" s="55"/>
      <c r="H46" s="54"/>
      <c r="I46" s="56"/>
      <c r="J46" s="56" t="str">
        <f>INDEX(date!$C$68:$K$80,CHOOSE(MOD(ROW()-ROW($J$3),6)+1,1,3,6,8,11,13),INT((ROW()-ROW($J$3))/6)+1)</f>
        <v>向他们保证我们能合力找到解决方案</v>
      </c>
      <c r="K46" s="63" t="str">
        <f>INDEX(date!$C$69:$K$81,CHOOSE(MOD(ROW()-ROW($K$3),6)+1,1,3,6,8,11,13),INT((ROW()-ROW($K$3))/6)+1)</f>
        <v>+3 欺瞒</v>
      </c>
    </row>
    <row r="47" ht="60" customHeight="1" spans="2:11">
      <c r="B47" s="53"/>
      <c r="C47" s="54"/>
      <c r="D47" s="55"/>
      <c r="E47" s="56"/>
      <c r="F47" s="56" t="str">
        <f>INDEX(date!$C$62:$K$64,MOD(ROW()-ROW($F$3),6)/2+1,INT((ROW()-ROW($F$3))/6)+1)</f>
        <v>2. 背锅（承担并非你所犯的过失）。</v>
      </c>
      <c r="G47" s="55"/>
      <c r="H47" s="54"/>
      <c r="I47" s="61" t="str">
        <f>INDEX(date!$C$67:$K$77,CHOOSE(MOD(ROW()-ROW($I$3),6)+1,1,6,11,1,6,11),INT((ROW()-ROW($I$3))/6)+1)</f>
        <v>某位顾客的通话突然中断了。我会……</v>
      </c>
      <c r="J47" s="61" t="str">
        <f>INDEX(date!$C$68:$K$80,CHOOSE(MOD(ROW()-ROW($J$3),6)+1,1,3,6,8,11,13),INT((ROW()-ROW($J$3))/6)+1)</f>
        <v>动用一切能量让他们获得退款</v>
      </c>
      <c r="K47" s="62" t="str">
        <f>INDEX(date!$C$69:$K$81,CHOOSE(MOD(ROW()-ROW($K$3),6)+1,1,3,6,8,11,13),INT((ROW()-ROW($K$3))/6)+1)</f>
        <v>+3 坚持</v>
      </c>
    </row>
    <row r="48" ht="60" customHeight="1" spans="2:11">
      <c r="B48" s="53"/>
      <c r="C48" s="54"/>
      <c r="D48" s="55"/>
      <c r="E48" s="56"/>
      <c r="F48" s="56"/>
      <c r="G48" s="55"/>
      <c r="H48" s="54"/>
      <c r="I48" s="61"/>
      <c r="J48" s="61" t="str">
        <f>INDEX(date!$C$68:$K$80,CHOOSE(MOD(ROW()-ROW($J$3),6)+1,1,3,6,8,11,13),INT((ROW()-ROW($J$3))/6)+1)</f>
        <v>明确告知“售出概不退换”</v>
      </c>
      <c r="K48" s="62" t="str">
        <f>INDEX(date!$C$69:$K$81,CHOOSE(MOD(ROW()-ROW($K$3),6)+1,1,3,6,8,11,13),INT((ROW()-ROW($K$3))/6)+1)</f>
        <v>+3 活力</v>
      </c>
    </row>
    <row r="49" ht="60" customHeight="1" spans="2:11">
      <c r="B49" s="53"/>
      <c r="C49" s="54"/>
      <c r="D49" s="55"/>
      <c r="E49" s="56"/>
      <c r="F49" s="56" t="str">
        <f>INDEX(date!$C$62:$K$64,MOD(ROW()-ROW($F$3),6)/2+1,INT((ROW()-ROW($F$3))/6)+1)</f>
        <v>3. 将某人引向一个出乎意料的命运。</v>
      </c>
      <c r="G49" s="55"/>
      <c r="H49" s="54"/>
      <c r="I49" s="56" t="str">
        <f>INDEX(date!$C$67:$K$77,CHOOSE(MOD(ROW()-ROW($I$3),6)+1,1,6,11,1,6,11),INT((ROW()-ROW($I$3))/6)+1)</f>
        <v>一名顾客的产品损坏了，对方的故事也很具说服力。我会……</v>
      </c>
      <c r="J49" s="56" t="str">
        <f>INDEX(date!$C$68:$K$80,CHOOSE(MOD(ROW()-ROW($J$3),6)+1,1,3,6,8,11,13),INT((ROW()-ROW($J$3))/6)+1)</f>
        <v>主动回拨并向 IT 提交故障报告</v>
      </c>
      <c r="K49" s="63" t="str">
        <f>INDEX(date!$C$69:$K$81,CHOOSE(MOD(ROW()-ROW($K$3),6)+1,1,3,6,8,11,13),INT((ROW()-ROW($K$3))/6)+1)</f>
        <v>+3 专业</v>
      </c>
    </row>
    <row r="50" ht="60" customHeight="1" spans="2:11">
      <c r="B50" s="53"/>
      <c r="C50" s="54"/>
      <c r="D50" s="55"/>
      <c r="E50" s="56"/>
      <c r="F50" s="56"/>
      <c r="G50" s="55"/>
      <c r="H50" s="54"/>
      <c r="I50" s="56"/>
      <c r="J50" s="56" t="str">
        <f>INDEX(date!$C$68:$K$80,CHOOSE(MOD(ROW()-ROW($J$3),6)+1,1,3,6,8,11,13),INT((ROW()-ROW($J$3))/6)+1)</f>
        <v>在没有对方的情况下完成剩余通话流程</v>
      </c>
      <c r="K50" s="63" t="str">
        <f>INDEX(date!$C$69:$K$81,CHOOSE(MOD(ROW()-ROW($K$3),6)+1,1,3,6,8,11,13),INT((ROW()-ROW($K$3))/6)+1)</f>
        <v>+3 气质</v>
      </c>
    </row>
    <row r="51" ht="60" customHeight="1" spans="2:11">
      <c r="B51" s="49" t="str">
        <f>INDEX(date!$C$56:$K$56,INT((ROW()-ROW($B$3))/6)+1)</f>
        <v>小丑</v>
      </c>
      <c r="C51" s="50" t="str">
        <f>INDEX(date!$C$57:$K$57,INT((ROW()-ROW($C$3))/6)+1)</f>
        <v>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v>
      </c>
      <c r="D51" s="51" t="str">
        <f>INDEX(date!$C$65:$K$65,INT((ROW()-ROW($D$3))/6)+1)</f>
        <v>愚人帽</v>
      </c>
      <c r="E51" s="52" t="str">
        <f>INDEX(date!$C$66:$K$66,INT((ROW()-ROW($E$3))/6)+1)</f>
        <v>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v>
      </c>
      <c r="F51" s="52" t="str">
        <f>INDEX(date!$C$62:$K$64,MOD(ROW()-ROW($F$3),6)/2+1,INT((ROW()-ROW($F$3))/6)+1)</f>
        <v>1. 上演一场好戏。</v>
      </c>
      <c r="G51" s="51" t="str">
        <f>INDEX(date!$C$60:$K$60,INT((ROW()-ROW($G$3))/6)+1)</f>
        <v>让他们保持欢笑。</v>
      </c>
      <c r="H51" s="50" t="str">
        <f>INDEX(date!$C$61:$K$61,INT((ROW()-ROW($H$3))/6)+1)</f>
        <v>每当你谈起感受或情绪，就受到 1 次违规处分。</v>
      </c>
      <c r="I51" s="61" t="str">
        <f>INDEX(date!$C$67:$K$77,CHOOSE(MOD(ROW()-ROW($I$3),6)+1,1,6,11,1,6,11),INT((ROW()-ROW($I$3))/6)+1)</f>
        <v>当我撞见小偷拿走了我的气球动物时，我……</v>
      </c>
      <c r="J51" s="61" t="str">
        <f>INDEX(date!$C$68:$K$80,CHOOSE(MOD(ROW()-ROW($J$3),6)+1,1,3,6,8,11,13),INT((ROW()-ROW($J$3))/6)+1)</f>
        <v>教对方如何自己动手做气球</v>
      </c>
      <c r="K51" s="62" t="str">
        <f>INDEX(date!$C$69:$K$81,CHOOSE(MOD(ROW()-ROW($K$3),6)+1,1,3,6,8,11,13),INT((ROW()-ROW($K$3))/6)+1)</f>
        <v>+3 共情</v>
      </c>
    </row>
    <row r="52" ht="60" customHeight="1" spans="2:11">
      <c r="B52" s="49"/>
      <c r="C52" s="50"/>
      <c r="D52" s="51"/>
      <c r="E52" s="52"/>
      <c r="F52" s="52"/>
      <c r="G52" s="51"/>
      <c r="H52" s="50"/>
      <c r="I52" s="61"/>
      <c r="J52" s="61" t="str">
        <f>INDEX(date!$C$68:$K$80,CHOOSE(MOD(ROW()-ROW($J$3),6)+1,1,3,6,8,11,13),INT((ROW()-ROW($J$3))/6)+1)</f>
        <v>让他见识到我不只能把气球系成各种奇形怪状</v>
      </c>
      <c r="K52" s="62" t="str">
        <f>INDEX(date!$C$69:$K$81,CHOOSE(MOD(ROW()-ROW($K$3),6)+1,1,3,6,8,11,13),INT((ROW()-ROW($K$3))/6)+1)</f>
        <v>+3 活力</v>
      </c>
    </row>
    <row r="53" ht="60" customHeight="1" spans="2:11">
      <c r="B53" s="49"/>
      <c r="C53" s="50"/>
      <c r="D53" s="51"/>
      <c r="E53" s="52"/>
      <c r="F53" s="52" t="str">
        <f>INDEX(date!$C$62:$K$64,MOD(ROW()-ROW($F$3),6)/2+1,INT((ROW()-ROW($F$3))/6)+1)</f>
        <v>2. 揭露令人尴尬的真相。</v>
      </c>
      <c r="G53" s="51"/>
      <c r="H53" s="50"/>
      <c r="I53" s="56" t="str">
        <f>INDEX(date!$C$67:$K$77,CHOOSE(MOD(ROW()-ROW($I$3),6)+1,1,6,11,1,6,11),INT((ROW()-ROW($I$3))/6)+1)</f>
        <v>完成句子：“但是医生啊……”</v>
      </c>
      <c r="J53" s="56" t="str">
        <f>INDEX(date!$C$68:$K$80,CHOOSE(MOD(ROW()-ROW($J$3),6)+1,1,3,6,8,11,13),INT((ROW()-ROW($J$3))/6)+1)</f>
        <v>正常数量的人</v>
      </c>
      <c r="K53" s="63" t="str">
        <f>INDEX(date!$C$69:$K$81,CHOOSE(MOD(ROW()-ROW($K$3),6)+1,1,3,6,8,11,13),INT((ROW()-ROW($K$3))/6)+1)</f>
        <v>+3 欺瞒</v>
      </c>
    </row>
    <row r="54" ht="60" customHeight="1" spans="2:11">
      <c r="B54" s="49"/>
      <c r="C54" s="50"/>
      <c r="D54" s="51"/>
      <c r="E54" s="52"/>
      <c r="F54" s="52"/>
      <c r="G54" s="51"/>
      <c r="H54" s="50"/>
      <c r="I54" s="56"/>
      <c r="J54" s="56" t="str">
        <f>INDEX(date!$C$68:$K$80,CHOOSE(MOD(ROW()-ROW($J$3),6)+1,1,3,6,8,11,13),INT((ROW()-ROW($J$3))/6)+1)</f>
        <v>所有需要搭车的人</v>
      </c>
      <c r="K54" s="63" t="str">
        <f>INDEX(date!$C$69:$K$81,CHOOSE(MOD(ROW()-ROW($K$3),6)+1,1,3,6,8,11,13),INT((ROW()-ROW($K$3))/6)+1)</f>
        <v>+3 坚持</v>
      </c>
    </row>
    <row r="55" ht="60" customHeight="1" spans="2:11">
      <c r="B55" s="49"/>
      <c r="C55" s="50"/>
      <c r="D55" s="51"/>
      <c r="E55" s="52"/>
      <c r="F55" s="52" t="str">
        <f>INDEX(date!$C$62:$K$64,MOD(ROW()-ROW($F$3),6)/2+1,INT((ROW()-ROW($F$3))/6)+1)</f>
        <v>3. 强行让对方露出笑容。</v>
      </c>
      <c r="G55" s="51"/>
      <c r="H55" s="50"/>
      <c r="I55" s="61" t="str">
        <f>INDEX(date!$C$67:$K$77,CHOOSE(MOD(ROW()-ROW($I$3),6)+1,1,6,11,1,6,11),INT((ROW()-ROW($I$3))/6)+1)</f>
        <v>我的车里可以容纳……</v>
      </c>
      <c r="J55" s="61" t="str">
        <f>INDEX(date!$C$68:$K$80,CHOOSE(MOD(ROW()-ROW($J$3),6)+1,1,3,6,8,11,13),INT((ROW()-ROW($J$3))/6)+1)</f>
        <v>“我就是医生！”</v>
      </c>
      <c r="K55" s="62" t="str">
        <f>INDEX(date!$C$69:$K$81,CHOOSE(MOD(ROW()-ROW($K$3),6)+1,1,3,6,8,11,13),INT((ROW()-ROW($K$3))/6)+1)</f>
        <v>+3 气质</v>
      </c>
    </row>
    <row r="56" ht="60" customHeight="1" spans="2:11">
      <c r="B56" s="49"/>
      <c r="C56" s="50"/>
      <c r="D56" s="51"/>
      <c r="E56" s="52"/>
      <c r="F56" s="52"/>
      <c r="G56" s="51"/>
      <c r="H56" s="50"/>
      <c r="I56" s="61"/>
      <c r="J56" s="61" t="str">
        <f>INDEX(date!$C$68:$K$80,CHOOSE(MOD(ROW()-ROW($J$3),6)+1,1,3,6,8,11,13),INT((ROW()-ROW($J$3))/6)+1)</f>
        <v>“我见识过帕格利亚奇的结局：混乱、屠戮以及随之而来的战争。拜托您给我开个更有效的药方吧。”</v>
      </c>
      <c r="K56" s="62" t="str">
        <f>INDEX(date!$C$69:$K$81,CHOOSE(MOD(ROW()-ROW($K$3),6)+1,1,3,6,8,11,13),INT((ROW()-ROW($K$3))/6)+1)</f>
        <v>+3 专业</v>
      </c>
    </row>
    <row r="57" customHeight="1" spans="3:9">
      <c r="C57" s="57"/>
      <c r="D57" s="58"/>
      <c r="F57" s="59"/>
      <c r="G57" s="60"/>
      <c r="H57" s="57"/>
      <c r="I57" s="59"/>
    </row>
    <row r="58" customHeight="1" spans="3:9">
      <c r="C58" s="57"/>
      <c r="D58" s="58"/>
      <c r="F58" s="59"/>
      <c r="G58" s="60"/>
      <c r="H58" s="57"/>
      <c r="I58" s="59"/>
    </row>
    <row r="59" customHeight="1" spans="3:9">
      <c r="C59" s="57"/>
      <c r="D59" s="58"/>
      <c r="F59" s="59"/>
      <c r="G59" s="60"/>
      <c r="H59" s="57"/>
      <c r="I59" s="59"/>
    </row>
    <row r="60" customHeight="1" spans="3:9">
      <c r="C60" s="57"/>
      <c r="D60" s="58"/>
      <c r="F60" s="59"/>
      <c r="G60" s="60"/>
      <c r="H60" s="57"/>
      <c r="I60" s="59"/>
    </row>
    <row r="61" customHeight="1" spans="3:9">
      <c r="C61" s="57"/>
      <c r="D61" s="58"/>
      <c r="F61" s="59"/>
      <c r="G61" s="60"/>
      <c r="H61" s="57"/>
      <c r="I61" s="59"/>
    </row>
    <row r="62" customHeight="1" spans="3:9">
      <c r="C62" s="57"/>
      <c r="D62" s="58"/>
      <c r="F62" s="59"/>
      <c r="G62" s="60"/>
      <c r="H62" s="57"/>
      <c r="I62" s="59"/>
    </row>
    <row r="63" customHeight="1" spans="3:9">
      <c r="C63" s="57"/>
      <c r="D63" s="58"/>
      <c r="F63" s="59"/>
      <c r="G63" s="60"/>
      <c r="H63" s="57"/>
      <c r="I63" s="59"/>
    </row>
    <row r="64" customHeight="1" spans="3:9">
      <c r="C64" s="57"/>
      <c r="D64" s="58"/>
      <c r="F64" s="59"/>
      <c r="G64" s="60"/>
      <c r="H64" s="57"/>
      <c r="I64" s="59"/>
    </row>
    <row r="65" customHeight="1" spans="3:9">
      <c r="C65" s="57"/>
      <c r="D65" s="58"/>
      <c r="F65" s="59"/>
      <c r="G65" s="60"/>
      <c r="H65" s="57"/>
      <c r="I65" s="59"/>
    </row>
    <row r="66" customHeight="1" spans="3:9">
      <c r="C66" s="57"/>
      <c r="D66" s="58"/>
      <c r="F66" s="59"/>
      <c r="G66" s="60"/>
      <c r="H66" s="57"/>
      <c r="I66" s="59"/>
    </row>
    <row r="67" customHeight="1" spans="3:9">
      <c r="C67" s="57"/>
      <c r="D67" s="58"/>
      <c r="F67" s="59"/>
      <c r="G67" s="60"/>
      <c r="H67" s="57"/>
      <c r="I67" s="59"/>
    </row>
    <row r="68" customHeight="1" spans="3:9">
      <c r="C68" s="57"/>
      <c r="D68" s="58"/>
      <c r="F68" s="59"/>
      <c r="G68" s="60"/>
      <c r="H68" s="57"/>
      <c r="I68" s="59"/>
    </row>
    <row r="69" customHeight="1" spans="3:3">
      <c r="C69" s="57"/>
    </row>
    <row r="70" customHeight="1" spans="3:3">
      <c r="C70" s="57"/>
    </row>
    <row r="71" customHeight="1" spans="3:3">
      <c r="C71" s="57"/>
    </row>
    <row r="72" customHeight="1" spans="3:3">
      <c r="C72" s="57"/>
    </row>
    <row r="73" customHeight="1" spans="3:3">
      <c r="C73" s="57"/>
    </row>
    <row r="74" customHeight="1" spans="3:3">
      <c r="C74" s="57"/>
    </row>
    <row r="75" customHeight="1" spans="3:3">
      <c r="C75" s="57"/>
    </row>
    <row r="76" customHeight="1" spans="3:3">
      <c r="C76" s="57"/>
    </row>
    <row r="77" customHeight="1" spans="3:3">
      <c r="C77" s="57"/>
    </row>
    <row r="78" customHeight="1" spans="3:3">
      <c r="C78" s="57"/>
    </row>
    <row r="79" customHeight="1" spans="3:3">
      <c r="C79" s="57"/>
    </row>
    <row r="80" customHeight="1" spans="3:3">
      <c r="C80" s="57"/>
    </row>
    <row r="81" customHeight="1" spans="3:3">
      <c r="C81" s="57"/>
    </row>
    <row r="82" customHeight="1" spans="3:3">
      <c r="C82" s="57"/>
    </row>
    <row r="83" customHeight="1" spans="3:3">
      <c r="C83" s="57"/>
    </row>
    <row r="84" customHeight="1" spans="3:3">
      <c r="C84" s="57"/>
    </row>
    <row r="85" customHeight="1" spans="3:3">
      <c r="C85" s="57"/>
    </row>
    <row r="86" customHeight="1" spans="3:3">
      <c r="C86" s="57"/>
    </row>
    <row r="87" customHeight="1" spans="3:3">
      <c r="C87" s="57"/>
    </row>
    <row r="88" customHeight="1" spans="3:3">
      <c r="C88" s="57"/>
    </row>
    <row r="89" customHeight="1" spans="3:3">
      <c r="C89" s="57"/>
    </row>
    <row r="90" customHeight="1" spans="3:3">
      <c r="C90" s="57"/>
    </row>
    <row r="91" customHeight="1" spans="3:3">
      <c r="C91" s="57"/>
    </row>
    <row r="92" customHeight="1" spans="3:3">
      <c r="C92" s="57"/>
    </row>
    <row r="93" customHeight="1" spans="3:3">
      <c r="C93" s="57"/>
    </row>
    <row r="94" customHeight="1" spans="3:3">
      <c r="C94" s="57"/>
    </row>
    <row r="95" customHeight="1" spans="3:3">
      <c r="C95" s="57"/>
    </row>
    <row r="96" customHeight="1" spans="3:3">
      <c r="C96" s="57"/>
    </row>
    <row r="97" customHeight="1" spans="3:3">
      <c r="C97" s="57"/>
    </row>
    <row r="98" customHeight="1" spans="3:3">
      <c r="C98" s="57"/>
    </row>
    <row r="99" customHeight="1" spans="3:3">
      <c r="C99" s="57"/>
    </row>
    <row r="100" customHeight="1" spans="3:3">
      <c r="C100" s="57"/>
    </row>
    <row r="101" customHeight="1" spans="3:3">
      <c r="C101" s="57"/>
    </row>
    <row r="102" customHeight="1" spans="3:3">
      <c r="C102" s="57"/>
    </row>
    <row r="103" customHeight="1" spans="3:3">
      <c r="C103" s="57"/>
    </row>
    <row r="104" customHeight="1" spans="3:3">
      <c r="C104" s="57"/>
    </row>
    <row r="105" customHeight="1" spans="3:3">
      <c r="C105" s="57"/>
    </row>
    <row r="106" customHeight="1" spans="3:3">
      <c r="C106" s="57"/>
    </row>
    <row r="107" customHeight="1" spans="3:3">
      <c r="C107" s="57"/>
    </row>
    <row r="108" customHeight="1" spans="3:3">
      <c r="C108" s="57"/>
    </row>
    <row r="109" customHeight="1" spans="3:3">
      <c r="C109" s="57"/>
    </row>
    <row r="110" customHeight="1" spans="3:3">
      <c r="C110" s="57"/>
    </row>
    <row r="111" customHeight="1" spans="3:3">
      <c r="C111" s="57"/>
    </row>
    <row r="112" customHeight="1" spans="3:3">
      <c r="C112" s="57"/>
    </row>
    <row r="113" customHeight="1" spans="3:3">
      <c r="C113" s="57"/>
    </row>
    <row r="114" customHeight="1" spans="3:3">
      <c r="C114" s="57"/>
    </row>
    <row r="115" customHeight="1" spans="3:3">
      <c r="C115" s="57"/>
    </row>
    <row r="116" customHeight="1" spans="3:3">
      <c r="C116" s="57"/>
    </row>
    <row r="117" customHeight="1" spans="3:3">
      <c r="C117" s="57"/>
    </row>
    <row r="118" customHeight="1" spans="3:3">
      <c r="C118" s="57"/>
    </row>
    <row r="119" customHeight="1" spans="3:3">
      <c r="C119" s="57"/>
    </row>
    <row r="120" customHeight="1" spans="3:3">
      <c r="C120" s="57"/>
    </row>
    <row r="121" customHeight="1" spans="3:3">
      <c r="C121" s="57"/>
    </row>
    <row r="122" customHeight="1" spans="3:3">
      <c r="C122" s="57"/>
    </row>
    <row r="123" customHeight="1" spans="3:3">
      <c r="C123" s="57"/>
    </row>
    <row r="124" customHeight="1" spans="3:3">
      <c r="C124" s="57"/>
    </row>
    <row r="125" customHeight="1" spans="3:3">
      <c r="C125" s="57"/>
    </row>
    <row r="126" customHeight="1" spans="3:3">
      <c r="C126" s="57"/>
    </row>
    <row r="127" customHeight="1" spans="3:3">
      <c r="C127" s="57"/>
    </row>
    <row r="128" customHeight="1" spans="3:3">
      <c r="C128" s="57"/>
    </row>
    <row r="129" customHeight="1" spans="3:3">
      <c r="C129" s="57"/>
    </row>
    <row r="130" customHeight="1" spans="3:3">
      <c r="C130" s="57"/>
    </row>
    <row r="131" customHeight="1" spans="3:3">
      <c r="C131" s="57"/>
    </row>
    <row r="132" customHeight="1" spans="3:3">
      <c r="C132" s="57"/>
    </row>
    <row r="133" customHeight="1" spans="3:3">
      <c r="C133" s="57"/>
    </row>
    <row r="134" customHeight="1" spans="3:3">
      <c r="C134" s="57"/>
    </row>
    <row r="135" customHeight="1" spans="3:3">
      <c r="C135" s="57"/>
    </row>
    <row r="136" customHeight="1" spans="3:3">
      <c r="C136" s="57"/>
    </row>
    <row r="137" customHeight="1" spans="3:3">
      <c r="C137" s="57"/>
    </row>
    <row r="138" customHeight="1" spans="3:3">
      <c r="C138" s="57"/>
    </row>
    <row r="139" customHeight="1" spans="3:3">
      <c r="C139" s="57"/>
    </row>
    <row r="140" customHeight="1" spans="3:3">
      <c r="C140" s="57"/>
    </row>
    <row r="141" customHeight="1" spans="3:3">
      <c r="C141" s="57"/>
    </row>
    <row r="142" customHeight="1" spans="3:3">
      <c r="C142" s="57"/>
    </row>
    <row r="143" customHeight="1" spans="3:3">
      <c r="C143" s="57"/>
    </row>
    <row r="144" customHeight="1" spans="3:3">
      <c r="C144" s="57"/>
    </row>
    <row r="145" customHeight="1" spans="3:3">
      <c r="C145" s="57"/>
    </row>
    <row r="146" customHeight="1" spans="3:3">
      <c r="C146" s="57"/>
    </row>
    <row r="147" customHeight="1" spans="3:3">
      <c r="C147" s="57"/>
    </row>
    <row r="148" customHeight="1" spans="3:3">
      <c r="C148" s="57"/>
    </row>
    <row r="149" customHeight="1" spans="3:3">
      <c r="C149" s="57"/>
    </row>
    <row r="150" customHeight="1" spans="3:3">
      <c r="C150" s="57"/>
    </row>
    <row r="151" customHeight="1" spans="3:3">
      <c r="C151" s="57"/>
    </row>
    <row r="152" customHeight="1" spans="3:3">
      <c r="C152" s="57"/>
    </row>
    <row r="153" customHeight="1" spans="3:3">
      <c r="C153" s="57"/>
    </row>
    <row r="154" customHeight="1" spans="3:3">
      <c r="C154" s="57"/>
    </row>
    <row r="155" customHeight="1" spans="3:3">
      <c r="C155" s="57"/>
    </row>
    <row r="156" customHeight="1" spans="3:3">
      <c r="C156" s="57"/>
    </row>
    <row r="157" customHeight="1" spans="3:3">
      <c r="C157" s="57"/>
    </row>
    <row r="158" customHeight="1" spans="3:3">
      <c r="C158" s="57"/>
    </row>
    <row r="159" customHeight="1" spans="3:3">
      <c r="C159" s="57"/>
    </row>
    <row r="160" customHeight="1" spans="3:3">
      <c r="C160" s="57"/>
    </row>
    <row r="161" customHeight="1" spans="3:3">
      <c r="C161" s="57"/>
    </row>
    <row r="162" customHeight="1" spans="3:3">
      <c r="C162" s="57"/>
    </row>
    <row r="163" customHeight="1" spans="3:3">
      <c r="C163" s="57"/>
    </row>
    <row r="164" customHeight="1" spans="3:3">
      <c r="C164" s="57"/>
    </row>
    <row r="165" customHeight="1" spans="3:3">
      <c r="C165" s="57"/>
    </row>
    <row r="166" customHeight="1" spans="3:3">
      <c r="C166" s="57"/>
    </row>
    <row r="167" customHeight="1" spans="3:3">
      <c r="C167" s="57"/>
    </row>
    <row r="168" customHeight="1" spans="3:3">
      <c r="C168" s="57"/>
    </row>
    <row r="169" customHeight="1" spans="3:3">
      <c r="C169" s="57"/>
    </row>
    <row r="170" customHeight="1" spans="3:3">
      <c r="C170" s="57"/>
    </row>
    <row r="171" customHeight="1" spans="3:3">
      <c r="C171" s="57"/>
    </row>
    <row r="172" customHeight="1" spans="3:3">
      <c r="C172" s="57"/>
    </row>
    <row r="173" customHeight="1" spans="3:3">
      <c r="C173" s="57"/>
    </row>
    <row r="174" customHeight="1" spans="3:3">
      <c r="C174" s="57"/>
    </row>
    <row r="175" customHeight="1" spans="3:3">
      <c r="C175" s="57"/>
    </row>
    <row r="176" customHeight="1" spans="3:3">
      <c r="C176" s="57"/>
    </row>
    <row r="177" customHeight="1" spans="3:3">
      <c r="C177" s="57"/>
    </row>
    <row r="178" customHeight="1" spans="3:3">
      <c r="C178" s="57"/>
    </row>
    <row r="179" customHeight="1" spans="3:3">
      <c r="C179" s="57"/>
    </row>
    <row r="180" customHeight="1" spans="3:3">
      <c r="C180" s="57"/>
    </row>
    <row r="181" customHeight="1" spans="3:3">
      <c r="C181" s="57"/>
    </row>
    <row r="182" customHeight="1" spans="3:3">
      <c r="C182" s="57"/>
    </row>
    <row r="183" customHeight="1" spans="3:3">
      <c r="C183" s="57"/>
    </row>
    <row r="184" customHeight="1" spans="3:3">
      <c r="C184" s="57"/>
    </row>
    <row r="185" customHeight="1" spans="3:3">
      <c r="C185" s="57"/>
    </row>
    <row r="186" customHeight="1" spans="3:3">
      <c r="C186" s="57"/>
    </row>
    <row r="187" customHeight="1" spans="3:3">
      <c r="C187" s="57"/>
    </row>
    <row r="188" customHeight="1" spans="3:3">
      <c r="C188" s="57"/>
    </row>
    <row r="189" customHeight="1" spans="3:3">
      <c r="C189" s="57"/>
    </row>
    <row r="190" customHeight="1" spans="3:3">
      <c r="C190" s="57"/>
    </row>
    <row r="191" customHeight="1" spans="3:3">
      <c r="C191" s="57"/>
    </row>
    <row r="192" customHeight="1" spans="3:3">
      <c r="C192" s="57"/>
    </row>
    <row r="193" customHeight="1" spans="3:3">
      <c r="C193" s="57"/>
    </row>
    <row r="194" customHeight="1" spans="3:3">
      <c r="C194" s="57"/>
    </row>
    <row r="195" customHeight="1" spans="3:3">
      <c r="C195" s="57"/>
    </row>
    <row r="196" customHeight="1" spans="3:3">
      <c r="C196" s="57"/>
    </row>
    <row r="197" customHeight="1" spans="3:3">
      <c r="C197" s="57"/>
    </row>
    <row r="198" customHeight="1" spans="3:3">
      <c r="C198" s="57"/>
    </row>
    <row r="199" customHeight="1" spans="3:3">
      <c r="C199" s="57"/>
    </row>
    <row r="200" customHeight="1" spans="3:3">
      <c r="C200" s="57"/>
    </row>
    <row r="201" customHeight="1" spans="3:3">
      <c r="C201" s="57"/>
    </row>
    <row r="202" customHeight="1" spans="3:3">
      <c r="C202" s="57"/>
    </row>
    <row r="203" customHeight="1" spans="3:3">
      <c r="C203" s="57"/>
    </row>
    <row r="204" customHeight="1" spans="3:3">
      <c r="C204" s="57"/>
    </row>
    <row r="205" customHeight="1" spans="3:3">
      <c r="C205" s="57"/>
    </row>
    <row r="206" customHeight="1" spans="3:3">
      <c r="C206" s="57"/>
    </row>
    <row r="207" customHeight="1" spans="3:3">
      <c r="C207" s="57"/>
    </row>
    <row r="208" customHeight="1" spans="3:3">
      <c r="C208" s="57"/>
    </row>
    <row r="209" customHeight="1" spans="3:3">
      <c r="C209" s="57"/>
    </row>
    <row r="210" customHeight="1" spans="3:3">
      <c r="C210" s="57"/>
    </row>
    <row r="211" customHeight="1" spans="3:3">
      <c r="C211" s="57"/>
    </row>
    <row r="212" customHeight="1" spans="3:3">
      <c r="C212" s="57"/>
    </row>
    <row r="213" customHeight="1" spans="3:3">
      <c r="C213" s="57"/>
    </row>
    <row r="214" customHeight="1" spans="3:3">
      <c r="C214" s="57"/>
    </row>
    <row r="215" customHeight="1" spans="3:3">
      <c r="C215" s="57"/>
    </row>
    <row r="216" customHeight="1" spans="3:3">
      <c r="C216" s="57"/>
    </row>
    <row r="217" customHeight="1" spans="3:3">
      <c r="C217" s="57"/>
    </row>
    <row r="218" customHeight="1" spans="3:3">
      <c r="C218" s="57"/>
    </row>
    <row r="219" customHeight="1" spans="3:3">
      <c r="C219" s="57"/>
    </row>
    <row r="220" customHeight="1" spans="3:3">
      <c r="C220" s="57"/>
    </row>
    <row r="221" customHeight="1" spans="3:3">
      <c r="C221" s="57"/>
    </row>
    <row r="222" customHeight="1" spans="3:3">
      <c r="C222" s="57"/>
    </row>
    <row r="223" customHeight="1" spans="3:3">
      <c r="C223" s="57"/>
    </row>
    <row r="224" customHeight="1" spans="3:3">
      <c r="C224" s="57"/>
    </row>
    <row r="225" customHeight="1" spans="3:3">
      <c r="C225" s="57"/>
    </row>
    <row r="226" customHeight="1" spans="3:3">
      <c r="C226" s="57"/>
    </row>
    <row r="227" customHeight="1" spans="3:3">
      <c r="C227" s="57"/>
    </row>
    <row r="228" customHeight="1" spans="3:3">
      <c r="C228" s="57"/>
    </row>
    <row r="229" customHeight="1" spans="3:3">
      <c r="C229" s="57"/>
    </row>
    <row r="230" customHeight="1" spans="3:3">
      <c r="C230" s="57"/>
    </row>
    <row r="231" customHeight="1" spans="3:3">
      <c r="C231" s="57"/>
    </row>
    <row r="232" customHeight="1" spans="3:3">
      <c r="C232" s="57"/>
    </row>
    <row r="233" customHeight="1" spans="3:3">
      <c r="C233" s="57"/>
    </row>
    <row r="234" customHeight="1" spans="3:3">
      <c r="C234" s="57"/>
    </row>
    <row r="235" customHeight="1" spans="3:3">
      <c r="C235" s="57"/>
    </row>
    <row r="236" customHeight="1" spans="3:3">
      <c r="C236" s="57"/>
    </row>
    <row r="237" customHeight="1" spans="3:3">
      <c r="C237" s="57"/>
    </row>
    <row r="238" customHeight="1" spans="3:3">
      <c r="C238" s="57"/>
    </row>
    <row r="239" customHeight="1" spans="3:3">
      <c r="C239" s="57"/>
    </row>
    <row r="240" customHeight="1" spans="3:3">
      <c r="C240" s="57"/>
    </row>
    <row r="241" customHeight="1" spans="3:3">
      <c r="C241" s="57"/>
    </row>
    <row r="242" customHeight="1" spans="3:3">
      <c r="C242" s="57"/>
    </row>
    <row r="243" customHeight="1" spans="3:3">
      <c r="C243" s="57"/>
    </row>
    <row r="244" customHeight="1" spans="3:3">
      <c r="C244" s="57"/>
    </row>
    <row r="245" customHeight="1" spans="3:3">
      <c r="C245" s="57"/>
    </row>
    <row r="246" customHeight="1" spans="3:3">
      <c r="C246" s="57"/>
    </row>
    <row r="247" customHeight="1" spans="3:3">
      <c r="C247" s="57"/>
    </row>
    <row r="248" customHeight="1" spans="3:3">
      <c r="C248" s="57"/>
    </row>
    <row r="249" customHeight="1" spans="3:3">
      <c r="C249" s="57"/>
    </row>
    <row r="250" customHeight="1" spans="3:3">
      <c r="C250" s="57"/>
    </row>
    <row r="251" customHeight="1" spans="3:3">
      <c r="C251" s="57"/>
    </row>
    <row r="252" customHeight="1" spans="3:3">
      <c r="C252" s="57"/>
    </row>
    <row r="253" customHeight="1" spans="3:3">
      <c r="C253" s="57"/>
    </row>
    <row r="254" customHeight="1" spans="3:3">
      <c r="C254" s="57"/>
    </row>
    <row r="255" customHeight="1" spans="3:3">
      <c r="C255" s="57"/>
    </row>
    <row r="256" customHeight="1" spans="3:3">
      <c r="C256" s="57"/>
    </row>
    <row r="257" customHeight="1" spans="3:3">
      <c r="C257" s="57"/>
    </row>
    <row r="258" customHeight="1" spans="3:3">
      <c r="C258" s="57"/>
    </row>
    <row r="259" customHeight="1" spans="3:3">
      <c r="C259" s="57"/>
    </row>
    <row r="260" customHeight="1" spans="3:3">
      <c r="C260" s="57"/>
    </row>
    <row r="261" customHeight="1" spans="3:3">
      <c r="C261" s="57"/>
    </row>
    <row r="262" customHeight="1" spans="3:3">
      <c r="C262" s="57"/>
    </row>
    <row r="263" customHeight="1" spans="3:3">
      <c r="C263" s="57"/>
    </row>
    <row r="264" customHeight="1" spans="3:3">
      <c r="C264" s="57"/>
    </row>
    <row r="265" customHeight="1" spans="3:3">
      <c r="C265" s="57"/>
    </row>
    <row r="266" customHeight="1" spans="3:3">
      <c r="C266" s="57"/>
    </row>
    <row r="267" customHeight="1" spans="3:3">
      <c r="C267" s="57"/>
    </row>
    <row r="268" customHeight="1" spans="3:3">
      <c r="C268" s="57"/>
    </row>
    <row r="269" customHeight="1" spans="3:3">
      <c r="C269" s="57"/>
    </row>
    <row r="270" customHeight="1" spans="3:3">
      <c r="C270" s="57"/>
    </row>
    <row r="271" customHeight="1" spans="3:3">
      <c r="C271" s="57"/>
    </row>
    <row r="272" customHeight="1" spans="3:3">
      <c r="C272" s="57"/>
    </row>
    <row r="273" customHeight="1" spans="3:3">
      <c r="C273" s="57"/>
    </row>
    <row r="274" customHeight="1" spans="3:3">
      <c r="C274" s="57"/>
    </row>
    <row r="275" customHeight="1" spans="3:3">
      <c r="C275" s="57"/>
    </row>
    <row r="276" customHeight="1" spans="3:3">
      <c r="C276" s="57"/>
    </row>
  </sheetData>
  <mergeCells count="162">
    <mergeCell ref="D2:E2"/>
    <mergeCell ref="G2:H2"/>
    <mergeCell ref="I2:K2"/>
    <mergeCell ref="B3:B8"/>
    <mergeCell ref="B9:B14"/>
    <mergeCell ref="B15:B20"/>
    <mergeCell ref="B21:B26"/>
    <mergeCell ref="B27:B32"/>
    <mergeCell ref="B33:B38"/>
    <mergeCell ref="B39:B44"/>
    <mergeCell ref="B45:B50"/>
    <mergeCell ref="B51:B56"/>
    <mergeCell ref="C3:C8"/>
    <mergeCell ref="C9:C14"/>
    <mergeCell ref="C15:C20"/>
    <mergeCell ref="C21:C26"/>
    <mergeCell ref="C27:C32"/>
    <mergeCell ref="C33:C38"/>
    <mergeCell ref="C39:C44"/>
    <mergeCell ref="C45:C50"/>
    <mergeCell ref="C51:C56"/>
    <mergeCell ref="C57:C62"/>
    <mergeCell ref="C63:C68"/>
    <mergeCell ref="C69:C74"/>
    <mergeCell ref="C75:C80"/>
    <mergeCell ref="C81:C86"/>
    <mergeCell ref="C87:C92"/>
    <mergeCell ref="C93:C98"/>
    <mergeCell ref="C99:C104"/>
    <mergeCell ref="C105:C110"/>
    <mergeCell ref="C111:C116"/>
    <mergeCell ref="C117:C122"/>
    <mergeCell ref="C123: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2"/>
    <mergeCell ref="C213:C218"/>
    <mergeCell ref="C219:C224"/>
    <mergeCell ref="C225:C230"/>
    <mergeCell ref="C231:C236"/>
    <mergeCell ref="C237:C242"/>
    <mergeCell ref="C243:C248"/>
    <mergeCell ref="C249:C254"/>
    <mergeCell ref="C255:C260"/>
    <mergeCell ref="C261:C266"/>
    <mergeCell ref="C267:C272"/>
    <mergeCell ref="C273:C276"/>
    <mergeCell ref="D3:D8"/>
    <mergeCell ref="D9:D14"/>
    <mergeCell ref="D15:D20"/>
    <mergeCell ref="D21:D26"/>
    <mergeCell ref="D27:D32"/>
    <mergeCell ref="D33:D38"/>
    <mergeCell ref="D39:D44"/>
    <mergeCell ref="D45:D50"/>
    <mergeCell ref="D51:D56"/>
    <mergeCell ref="D57:D62"/>
    <mergeCell ref="D63:D68"/>
    <mergeCell ref="E3:E8"/>
    <mergeCell ref="E9:E14"/>
    <mergeCell ref="E15:E20"/>
    <mergeCell ref="E21:E26"/>
    <mergeCell ref="E27:E32"/>
    <mergeCell ref="E33:E38"/>
    <mergeCell ref="E39:E44"/>
    <mergeCell ref="E45:E50"/>
    <mergeCell ref="E51:E5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60:F62"/>
    <mergeCell ref="F66:F68"/>
    <mergeCell ref="G3:G8"/>
    <mergeCell ref="G9:G14"/>
    <mergeCell ref="G15:G20"/>
    <mergeCell ref="G21:G26"/>
    <mergeCell ref="G27:G32"/>
    <mergeCell ref="G33:G38"/>
    <mergeCell ref="G39:G44"/>
    <mergeCell ref="G45:G50"/>
    <mergeCell ref="G51:G56"/>
    <mergeCell ref="G57:G59"/>
    <mergeCell ref="G60:G62"/>
    <mergeCell ref="G63:G65"/>
    <mergeCell ref="G66:G68"/>
    <mergeCell ref="H3:H8"/>
    <mergeCell ref="H9:H14"/>
    <mergeCell ref="H15:H20"/>
    <mergeCell ref="H21:H26"/>
    <mergeCell ref="H27:H32"/>
    <mergeCell ref="H33:H38"/>
    <mergeCell ref="H39:H44"/>
    <mergeCell ref="H45:H50"/>
    <mergeCell ref="H51: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B1:K26"/>
  <sheetViews>
    <sheetView topLeftCell="C5" workbookViewId="0">
      <selection activeCell="J7" sqref="J7"/>
    </sheetView>
  </sheetViews>
  <sheetFormatPr defaultColWidth="8.90769230769231" defaultRowHeight="225" customHeight="1"/>
  <cols>
    <col min="1" max="1" width="4.09230769230769" style="26" customWidth="1"/>
    <col min="2" max="2" width="8.90769230769231" style="27"/>
    <col min="3" max="3" width="18.9076923076923" style="26" customWidth="1"/>
    <col min="4" max="4" width="51.1769230769231" style="26" customWidth="1"/>
    <col min="5" max="5" width="19.6307692307692" style="27" customWidth="1"/>
    <col min="6" max="6" width="8.90769230769231" style="27"/>
    <col min="7" max="7" width="8.90769230769231" style="26"/>
    <col min="8" max="8" width="8.90769230769231" style="27"/>
    <col min="9" max="9" width="10.7230769230769" style="27" customWidth="1"/>
    <col min="10" max="10" width="54.3615384615385" style="26" customWidth="1"/>
    <col min="11" max="11" width="7.09230769230769" style="27" customWidth="1"/>
    <col min="12" max="16384" width="8.90769230769231" style="26"/>
  </cols>
  <sheetData>
    <row r="1" ht="24.9" customHeight="1"/>
    <row r="2" ht="24.9" customHeight="1" spans="2:11">
      <c r="B2" s="28" t="s">
        <v>285</v>
      </c>
      <c r="C2" s="28"/>
      <c r="D2" s="28"/>
      <c r="E2" s="28"/>
      <c r="F2" s="28"/>
      <c r="H2" s="28" t="s">
        <v>286</v>
      </c>
      <c r="I2" s="28"/>
      <c r="J2" s="28"/>
      <c r="K2" s="28"/>
    </row>
    <row r="3" s="25" customFormat="1" ht="30" customHeight="1" spans="2:11">
      <c r="B3" s="29" t="s">
        <v>239</v>
      </c>
      <c r="C3" s="29" t="s">
        <v>287</v>
      </c>
      <c r="D3" s="29" t="s">
        <v>288</v>
      </c>
      <c r="E3" s="30" t="s">
        <v>289</v>
      </c>
      <c r="F3" s="29" t="s">
        <v>290</v>
      </c>
      <c r="H3" s="31" t="s">
        <v>239</v>
      </c>
      <c r="I3" s="31" t="s">
        <v>287</v>
      </c>
      <c r="J3" s="31" t="s">
        <v>288</v>
      </c>
      <c r="K3" s="40" t="s">
        <v>291</v>
      </c>
    </row>
    <row r="4" customHeight="1" spans="2:11">
      <c r="B4" s="32">
        <v>1</v>
      </c>
      <c r="C4" s="33" t="s">
        <v>292</v>
      </c>
      <c r="D4" s="33" t="s">
        <v>293</v>
      </c>
      <c r="E4" s="32">
        <v>3</v>
      </c>
      <c r="F4" s="32" t="s">
        <v>65</v>
      </c>
      <c r="H4" s="34" t="s">
        <v>294</v>
      </c>
      <c r="I4" s="34" t="s">
        <v>295</v>
      </c>
      <c r="J4" s="41" t="s">
        <v>296</v>
      </c>
      <c r="K4" s="34">
        <v>7</v>
      </c>
    </row>
    <row r="5" customHeight="1" spans="2:11">
      <c r="B5" s="35">
        <v>2</v>
      </c>
      <c r="C5" s="36" t="s">
        <v>297</v>
      </c>
      <c r="D5" s="36" t="s">
        <v>293</v>
      </c>
      <c r="E5" s="35">
        <v>18</v>
      </c>
      <c r="F5" s="35" t="s">
        <v>65</v>
      </c>
      <c r="H5" s="34" t="s">
        <v>298</v>
      </c>
      <c r="I5" s="34" t="s">
        <v>299</v>
      </c>
      <c r="J5" s="41" t="s">
        <v>300</v>
      </c>
      <c r="K5" s="34">
        <v>14</v>
      </c>
    </row>
    <row r="6" customHeight="1" spans="2:11">
      <c r="B6" s="32">
        <v>3</v>
      </c>
      <c r="C6" s="33" t="s">
        <v>301</v>
      </c>
      <c r="D6" s="33" t="s">
        <v>302</v>
      </c>
      <c r="E6" s="32">
        <v>1</v>
      </c>
      <c r="F6" s="32" t="s">
        <v>303</v>
      </c>
      <c r="H6" s="34" t="s">
        <v>304</v>
      </c>
      <c r="I6" s="34" t="s">
        <v>305</v>
      </c>
      <c r="J6" s="41" t="s">
        <v>306</v>
      </c>
      <c r="K6" s="34">
        <v>21</v>
      </c>
    </row>
    <row r="7" customHeight="1" spans="2:11">
      <c r="B7" s="35">
        <v>4</v>
      </c>
      <c r="C7" s="36" t="s">
        <v>301</v>
      </c>
      <c r="D7" s="36" t="s">
        <v>302</v>
      </c>
      <c r="E7" s="35">
        <v>15</v>
      </c>
      <c r="F7" s="35" t="s">
        <v>65</v>
      </c>
      <c r="H7" s="34" t="s">
        <v>307</v>
      </c>
      <c r="I7" s="34" t="s">
        <v>308</v>
      </c>
      <c r="J7" s="41" t="s">
        <v>309</v>
      </c>
      <c r="K7" s="34">
        <v>28</v>
      </c>
    </row>
    <row r="8" customHeight="1" spans="2:11">
      <c r="B8" s="32">
        <v>5</v>
      </c>
      <c r="C8" s="33" t="s">
        <v>310</v>
      </c>
      <c r="D8" s="33" t="s">
        <v>311</v>
      </c>
      <c r="E8" s="32">
        <v>1</v>
      </c>
      <c r="F8" s="32" t="s">
        <v>303</v>
      </c>
      <c r="H8" s="34" t="s">
        <v>312</v>
      </c>
      <c r="I8" s="34" t="s">
        <v>313</v>
      </c>
      <c r="J8" s="41" t="s">
        <v>314</v>
      </c>
      <c r="K8" s="34">
        <v>42</v>
      </c>
    </row>
    <row r="9" customHeight="1" spans="2:11">
      <c r="B9" s="35">
        <v>6</v>
      </c>
      <c r="C9" s="36" t="s">
        <v>310</v>
      </c>
      <c r="D9" s="36" t="s">
        <v>311</v>
      </c>
      <c r="E9" s="35">
        <v>3</v>
      </c>
      <c r="F9" s="35" t="s">
        <v>65</v>
      </c>
      <c r="H9" s="34" t="s">
        <v>315</v>
      </c>
      <c r="I9" s="34" t="s">
        <v>316</v>
      </c>
      <c r="J9" s="41" t="s">
        <v>317</v>
      </c>
      <c r="K9" s="34">
        <v>49</v>
      </c>
    </row>
    <row r="10" customHeight="1" spans="2:11">
      <c r="B10" s="32">
        <v>7</v>
      </c>
      <c r="C10" s="33" t="s">
        <v>318</v>
      </c>
      <c r="D10" s="33" t="s">
        <v>319</v>
      </c>
      <c r="E10" s="32">
        <v>11</v>
      </c>
      <c r="F10" s="32" t="s">
        <v>303</v>
      </c>
      <c r="H10" s="34" t="s">
        <v>320</v>
      </c>
      <c r="I10" s="34" t="s">
        <v>321</v>
      </c>
      <c r="J10" s="41" t="s">
        <v>322</v>
      </c>
      <c r="K10" s="34">
        <v>56</v>
      </c>
    </row>
    <row r="11" customHeight="1" spans="2:8">
      <c r="B11" s="35">
        <v>8</v>
      </c>
      <c r="C11" s="36" t="s">
        <v>318</v>
      </c>
      <c r="D11" s="36" t="s">
        <v>323</v>
      </c>
      <c r="E11" s="35">
        <v>33</v>
      </c>
      <c r="F11" s="35" t="s">
        <v>65</v>
      </c>
      <c r="H11" s="37"/>
    </row>
    <row r="12" customHeight="1" spans="2:6">
      <c r="B12" s="32">
        <v>9</v>
      </c>
      <c r="C12" s="33" t="s">
        <v>324</v>
      </c>
      <c r="D12" s="33" t="s">
        <v>325</v>
      </c>
      <c r="E12" s="32">
        <v>1</v>
      </c>
      <c r="F12" s="32" t="s">
        <v>326</v>
      </c>
    </row>
    <row r="13" customHeight="1" spans="2:6">
      <c r="B13" s="35">
        <v>10</v>
      </c>
      <c r="C13" s="36" t="s">
        <v>327</v>
      </c>
      <c r="D13" s="36" t="s">
        <v>325</v>
      </c>
      <c r="E13" s="35">
        <v>15</v>
      </c>
      <c r="F13" s="35" t="s">
        <v>328</v>
      </c>
    </row>
    <row r="14" customHeight="1" spans="2:6">
      <c r="B14" s="32">
        <v>11</v>
      </c>
      <c r="C14" s="38" t="s">
        <v>329</v>
      </c>
      <c r="D14" s="38" t="s">
        <v>330</v>
      </c>
      <c r="E14" s="32">
        <v>9</v>
      </c>
      <c r="F14" s="32" t="s">
        <v>331</v>
      </c>
    </row>
    <row r="15" customHeight="1" spans="2:6">
      <c r="B15" s="35">
        <v>12</v>
      </c>
      <c r="C15" s="39" t="s">
        <v>332</v>
      </c>
      <c r="D15" s="39" t="s">
        <v>333</v>
      </c>
      <c r="E15" s="35">
        <v>1</v>
      </c>
      <c r="F15" s="35" t="s">
        <v>334</v>
      </c>
    </row>
    <row r="16" customHeight="1" spans="2:6">
      <c r="B16" s="32">
        <v>13</v>
      </c>
      <c r="C16" s="38" t="s">
        <v>335</v>
      </c>
      <c r="D16" s="38" t="s">
        <v>333</v>
      </c>
      <c r="E16" s="32">
        <v>15</v>
      </c>
      <c r="F16" s="32" t="s">
        <v>328</v>
      </c>
    </row>
    <row r="17" customHeight="1" spans="2:6">
      <c r="B17" s="35">
        <v>14</v>
      </c>
      <c r="C17" s="39" t="s">
        <v>336</v>
      </c>
      <c r="D17" s="39" t="s">
        <v>337</v>
      </c>
      <c r="E17" s="35">
        <v>1</v>
      </c>
      <c r="F17" s="35" t="s">
        <v>334</v>
      </c>
    </row>
    <row r="18" customHeight="1" spans="2:6">
      <c r="B18" s="32">
        <v>15</v>
      </c>
      <c r="C18" s="38" t="s">
        <v>338</v>
      </c>
      <c r="D18" s="38" t="s">
        <v>337</v>
      </c>
      <c r="E18" s="32">
        <v>15</v>
      </c>
      <c r="F18" s="32" t="s">
        <v>328</v>
      </c>
    </row>
    <row r="19" customHeight="1" spans="2:6">
      <c r="B19" s="35">
        <v>16</v>
      </c>
      <c r="C19" s="39" t="s">
        <v>339</v>
      </c>
      <c r="D19" s="39" t="s">
        <v>340</v>
      </c>
      <c r="E19" s="35">
        <v>15</v>
      </c>
      <c r="F19" s="35" t="s">
        <v>65</v>
      </c>
    </row>
    <row r="20" customHeight="1" spans="2:6">
      <c r="B20" s="32">
        <v>17</v>
      </c>
      <c r="C20" s="38" t="s">
        <v>341</v>
      </c>
      <c r="D20" s="38" t="s">
        <v>342</v>
      </c>
      <c r="E20" s="32">
        <v>1</v>
      </c>
      <c r="F20" s="32" t="s">
        <v>65</v>
      </c>
    </row>
    <row r="21" customHeight="1" spans="2:6">
      <c r="B21" s="35">
        <v>18</v>
      </c>
      <c r="C21" s="36" t="s">
        <v>343</v>
      </c>
      <c r="D21" s="39" t="s">
        <v>342</v>
      </c>
      <c r="E21" s="35">
        <v>66</v>
      </c>
      <c r="F21" s="35" t="s">
        <v>65</v>
      </c>
    </row>
    <row r="22" customHeight="1" spans="2:6">
      <c r="B22" s="32">
        <v>19</v>
      </c>
      <c r="C22" s="38" t="s">
        <v>344</v>
      </c>
      <c r="D22" s="38" t="s">
        <v>345</v>
      </c>
      <c r="E22" s="32">
        <v>15</v>
      </c>
      <c r="F22" s="32" t="s">
        <v>326</v>
      </c>
    </row>
    <row r="23" customHeight="1" spans="2:6">
      <c r="B23" s="35">
        <v>20</v>
      </c>
      <c r="C23" s="39" t="s">
        <v>346</v>
      </c>
      <c r="D23" s="39" t="s">
        <v>345</v>
      </c>
      <c r="E23" s="35">
        <v>30</v>
      </c>
      <c r="F23" s="35" t="s">
        <v>326</v>
      </c>
    </row>
    <row r="24" customHeight="1" spans="2:6">
      <c r="B24" s="32">
        <v>21</v>
      </c>
      <c r="C24" s="38" t="s">
        <v>347</v>
      </c>
      <c r="D24" s="38" t="s">
        <v>348</v>
      </c>
      <c r="E24" s="32">
        <v>99</v>
      </c>
      <c r="F24" s="32" t="s">
        <v>326</v>
      </c>
    </row>
    <row r="25" customHeight="1" spans="2:6">
      <c r="B25" s="35">
        <v>22</v>
      </c>
      <c r="C25" s="39" t="s">
        <v>349</v>
      </c>
      <c r="D25" s="39" t="s">
        <v>350</v>
      </c>
      <c r="E25" s="35">
        <v>333</v>
      </c>
      <c r="F25" s="35" t="s">
        <v>65</v>
      </c>
    </row>
    <row r="26" customHeight="1" spans="2:6">
      <c r="B26" s="32">
        <v>23</v>
      </c>
      <c r="C26" s="38" t="s">
        <v>351</v>
      </c>
      <c r="D26" s="38" t="s">
        <v>350</v>
      </c>
      <c r="E26" s="32">
        <v>999</v>
      </c>
      <c r="F26" s="32" t="s">
        <v>65</v>
      </c>
    </row>
  </sheetData>
  <mergeCells count="2">
    <mergeCell ref="B2:F2"/>
    <mergeCell ref="H2:K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7"/>
  <sheetViews>
    <sheetView workbookViewId="0">
      <selection activeCell="A1" sqref="A1"/>
    </sheetView>
  </sheetViews>
  <sheetFormatPr defaultColWidth="50.7230769230769" defaultRowHeight="16.5" outlineLevelRow="6"/>
  <cols>
    <col min="1" max="1" width="5.72307692307692" style="18" customWidth="1"/>
    <col min="2" max="2" width="10.7230769230769" style="18" customWidth="1"/>
    <col min="3" max="16384" width="50.7230769230769" style="18"/>
  </cols>
  <sheetData>
    <row r="1" ht="35.1" customHeight="1"/>
    <row r="2" s="17" customFormat="1" ht="30" customHeight="1" spans="1:12">
      <c r="A2" s="19"/>
      <c r="B2" s="20" t="s">
        <v>12</v>
      </c>
      <c r="C2" s="17" t="s">
        <v>352</v>
      </c>
      <c r="D2" s="21" t="s">
        <v>353</v>
      </c>
      <c r="E2" s="17" t="s">
        <v>353</v>
      </c>
      <c r="F2" s="21" t="s">
        <v>353</v>
      </c>
      <c r="G2" s="17" t="s">
        <v>353</v>
      </c>
      <c r="H2" s="21" t="s">
        <v>353</v>
      </c>
      <c r="I2" s="17" t="s">
        <v>353</v>
      </c>
      <c r="J2" s="21" t="s">
        <v>353</v>
      </c>
      <c r="K2" s="17" t="s">
        <v>353</v>
      </c>
      <c r="L2" s="21" t="s">
        <v>353</v>
      </c>
    </row>
    <row r="3" s="17" customFormat="1" ht="30" customHeight="1" spans="1:12">
      <c r="A3" s="19"/>
      <c r="B3" s="20" t="s">
        <v>13</v>
      </c>
      <c r="C3" s="17" t="s">
        <v>14</v>
      </c>
      <c r="D3" s="21" t="s">
        <v>354</v>
      </c>
      <c r="E3" s="17" t="s">
        <v>355</v>
      </c>
      <c r="F3" s="21" t="s">
        <v>356</v>
      </c>
      <c r="G3" s="17" t="s">
        <v>357</v>
      </c>
      <c r="H3" s="21" t="s">
        <v>358</v>
      </c>
      <c r="I3" s="17" t="s">
        <v>359</v>
      </c>
      <c r="J3" s="21" t="s">
        <v>360</v>
      </c>
      <c r="K3" s="17" t="s">
        <v>361</v>
      </c>
      <c r="L3" s="21" t="s">
        <v>362</v>
      </c>
    </row>
    <row r="4" s="17" customFormat="1" ht="30" customHeight="1" spans="1:12">
      <c r="A4" s="19"/>
      <c r="B4" s="20" t="s">
        <v>23</v>
      </c>
      <c r="C4" s="17" t="s">
        <v>28</v>
      </c>
      <c r="D4" s="21" t="s">
        <v>353</v>
      </c>
      <c r="E4" s="17" t="s">
        <v>353</v>
      </c>
      <c r="F4" s="21" t="s">
        <v>353</v>
      </c>
      <c r="G4" s="17" t="s">
        <v>353</v>
      </c>
      <c r="H4" s="21" t="s">
        <v>353</v>
      </c>
      <c r="I4" s="17" t="s">
        <v>353</v>
      </c>
      <c r="J4" s="21" t="s">
        <v>353</v>
      </c>
      <c r="K4" s="17" t="s">
        <v>353</v>
      </c>
      <c r="L4" s="21" t="s">
        <v>353</v>
      </c>
    </row>
    <row r="5" s="17" customFormat="1" ht="30" customHeight="1" spans="1:12">
      <c r="A5" s="19"/>
      <c r="B5" s="20" t="s">
        <v>24</v>
      </c>
      <c r="C5" s="17">
        <v>35</v>
      </c>
      <c r="D5" s="21" t="s">
        <v>353</v>
      </c>
      <c r="E5" s="17" t="s">
        <v>353</v>
      </c>
      <c r="F5" s="21" t="s">
        <v>353</v>
      </c>
      <c r="G5" s="17" t="s">
        <v>353</v>
      </c>
      <c r="H5" s="21" t="s">
        <v>353</v>
      </c>
      <c r="I5" s="17" t="s">
        <v>353</v>
      </c>
      <c r="J5" s="21" t="s">
        <v>353</v>
      </c>
      <c r="K5" s="17" t="s">
        <v>353</v>
      </c>
      <c r="L5" s="21" t="s">
        <v>353</v>
      </c>
    </row>
    <row r="6" s="17" customFormat="1" ht="200.1" customHeight="1" spans="1:12">
      <c r="A6" s="19"/>
      <c r="B6" s="20" t="s">
        <v>269</v>
      </c>
      <c r="C6" s="22" t="s">
        <v>363</v>
      </c>
      <c r="D6" s="21" t="s">
        <v>353</v>
      </c>
      <c r="E6" s="17" t="s">
        <v>353</v>
      </c>
      <c r="F6" s="21" t="s">
        <v>353</v>
      </c>
      <c r="G6" s="17" t="s">
        <v>353</v>
      </c>
      <c r="H6" s="21" t="s">
        <v>353</v>
      </c>
      <c r="I6" s="17" t="s">
        <v>353</v>
      </c>
      <c r="J6" s="21" t="s">
        <v>353</v>
      </c>
      <c r="K6" s="17" t="s">
        <v>353</v>
      </c>
      <c r="L6" s="21" t="s">
        <v>353</v>
      </c>
    </row>
    <row r="7" ht="84" customHeight="1" spans="2:3">
      <c r="B7" s="23" t="s">
        <v>364</v>
      </c>
      <c r="C7" s="24"/>
    </row>
  </sheetData>
  <mergeCells count="1">
    <mergeCell ref="B7: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B1:L134"/>
  <sheetViews>
    <sheetView zoomScale="70" zoomScaleNormal="70" topLeftCell="A28" workbookViewId="0">
      <selection activeCell="B3" sqref="B3:K39"/>
    </sheetView>
  </sheetViews>
  <sheetFormatPr defaultColWidth="30.7230769230769" defaultRowHeight="50.1" customHeight="1"/>
  <cols>
    <col min="1" max="1" width="5.63076923076923" style="3" customWidth="1"/>
    <col min="2" max="16384" width="30.7230769230769" style="3"/>
  </cols>
  <sheetData>
    <row r="1" customHeight="1" spans="2:12">
      <c r="B1" s="4" t="s">
        <v>365</v>
      </c>
      <c r="C1" s="4"/>
      <c r="D1" s="4"/>
      <c r="E1" s="4"/>
      <c r="F1" s="4"/>
      <c r="G1" s="4"/>
      <c r="H1" s="4"/>
      <c r="I1" s="4"/>
      <c r="J1" s="4"/>
      <c r="K1" s="4"/>
      <c r="L1" s="11" t="s">
        <v>366</v>
      </c>
    </row>
    <row r="3" customHeight="1" spans="2:11">
      <c r="B3" s="5" t="s">
        <v>268</v>
      </c>
      <c r="C3" s="5" t="s">
        <v>367</v>
      </c>
      <c r="D3" s="5" t="s">
        <v>368</v>
      </c>
      <c r="E3" s="5" t="s">
        <v>369</v>
      </c>
      <c r="F3" s="5" t="s">
        <v>9</v>
      </c>
      <c r="G3" s="5" t="s">
        <v>370</v>
      </c>
      <c r="H3" s="5" t="s">
        <v>371</v>
      </c>
      <c r="I3" s="5" t="s">
        <v>372</v>
      </c>
      <c r="J3" s="5" t="s">
        <v>373</v>
      </c>
      <c r="K3" s="5" t="s">
        <v>374</v>
      </c>
    </row>
    <row r="4" customHeight="1" spans="2:11">
      <c r="B4" s="5" t="s">
        <v>269</v>
      </c>
      <c r="C4" s="5" t="s">
        <v>375</v>
      </c>
      <c r="D4" s="5" t="s">
        <v>376</v>
      </c>
      <c r="E4" s="5" t="s">
        <v>377</v>
      </c>
      <c r="F4" s="5" t="s">
        <v>378</v>
      </c>
      <c r="G4" s="5" t="s">
        <v>379</v>
      </c>
      <c r="H4" s="5" t="s">
        <v>380</v>
      </c>
      <c r="I4" s="5" t="s">
        <v>381</v>
      </c>
      <c r="J4" s="5" t="s">
        <v>382</v>
      </c>
      <c r="K4" s="5" t="s">
        <v>383</v>
      </c>
    </row>
    <row r="5" s="1" customFormat="1" customHeight="1" spans="2:11">
      <c r="B5" s="6" t="s">
        <v>384</v>
      </c>
      <c r="C5" s="6" t="s">
        <v>385</v>
      </c>
      <c r="D5" s="6" t="s">
        <v>386</v>
      </c>
      <c r="E5" s="6" t="s">
        <v>387</v>
      </c>
      <c r="F5" s="6" t="s">
        <v>388</v>
      </c>
      <c r="G5" s="6" t="s">
        <v>389</v>
      </c>
      <c r="H5" s="6" t="s">
        <v>390</v>
      </c>
      <c r="I5" s="6" t="s">
        <v>391</v>
      </c>
      <c r="J5" s="6" t="s">
        <v>392</v>
      </c>
      <c r="K5" s="6" t="s">
        <v>393</v>
      </c>
    </row>
    <row r="6" customHeight="1" spans="2:11">
      <c r="B6" s="5" t="s">
        <v>66</v>
      </c>
      <c r="C6" s="5" t="s">
        <v>394</v>
      </c>
      <c r="D6" s="5" t="s">
        <v>395</v>
      </c>
      <c r="E6" s="5" t="s">
        <v>396</v>
      </c>
      <c r="F6" s="5" t="s">
        <v>397</v>
      </c>
      <c r="G6" s="5" t="s">
        <v>398</v>
      </c>
      <c r="H6" s="5" t="s">
        <v>399</v>
      </c>
      <c r="I6" s="5" t="s">
        <v>400</v>
      </c>
      <c r="J6" s="5" t="s">
        <v>401</v>
      </c>
      <c r="K6" s="5" t="s">
        <v>402</v>
      </c>
    </row>
    <row r="7" customHeight="1" spans="2:11">
      <c r="B7" s="5" t="s">
        <v>271</v>
      </c>
      <c r="C7" s="5" t="s">
        <v>20</v>
      </c>
      <c r="D7" s="5" t="s">
        <v>17</v>
      </c>
      <c r="E7" s="5" t="s">
        <v>19</v>
      </c>
      <c r="F7" s="5" t="s">
        <v>34</v>
      </c>
      <c r="G7" s="5" t="s">
        <v>39</v>
      </c>
      <c r="H7" s="5" t="s">
        <v>38</v>
      </c>
      <c r="I7" s="5" t="s">
        <v>20</v>
      </c>
      <c r="J7" s="5" t="s">
        <v>33</v>
      </c>
      <c r="K7" s="5" t="s">
        <v>32</v>
      </c>
    </row>
    <row r="8" customHeight="1" spans="2:11">
      <c r="B8" s="5" t="s">
        <v>73</v>
      </c>
      <c r="C8" s="5" t="s">
        <v>403</v>
      </c>
      <c r="D8" s="5" t="s">
        <v>404</v>
      </c>
      <c r="E8" s="5" t="s">
        <v>405</v>
      </c>
      <c r="F8" s="5" t="s">
        <v>406</v>
      </c>
      <c r="G8" s="5" t="s">
        <v>407</v>
      </c>
      <c r="H8" s="5" t="s">
        <v>408</v>
      </c>
      <c r="I8" s="5" t="s">
        <v>409</v>
      </c>
      <c r="J8" s="5" t="s">
        <v>410</v>
      </c>
      <c r="K8" s="5" t="s">
        <v>411</v>
      </c>
    </row>
    <row r="9" customHeight="1" spans="2:11">
      <c r="B9" s="5" t="s">
        <v>272</v>
      </c>
      <c r="C9" s="5" t="s">
        <v>412</v>
      </c>
      <c r="D9" s="5" t="s">
        <v>413</v>
      </c>
      <c r="E9" s="5" t="s">
        <v>414</v>
      </c>
      <c r="F9" s="5" t="s">
        <v>415</v>
      </c>
      <c r="G9" s="5" t="s">
        <v>416</v>
      </c>
      <c r="H9" s="5" t="s">
        <v>417</v>
      </c>
      <c r="I9" s="5" t="s">
        <v>418</v>
      </c>
      <c r="J9" s="5" t="s">
        <v>419</v>
      </c>
      <c r="K9" s="5" t="s">
        <v>420</v>
      </c>
    </row>
    <row r="10" customHeight="1" spans="2:11">
      <c r="B10" s="5" t="s">
        <v>76</v>
      </c>
      <c r="C10" s="5" t="s">
        <v>421</v>
      </c>
      <c r="D10" s="5" t="s">
        <v>422</v>
      </c>
      <c r="E10" s="5" t="s">
        <v>423</v>
      </c>
      <c r="F10" s="5" t="s">
        <v>424</v>
      </c>
      <c r="G10" s="5" t="s">
        <v>425</v>
      </c>
      <c r="H10" s="5" t="s">
        <v>426</v>
      </c>
      <c r="I10" s="5" t="s">
        <v>427</v>
      </c>
      <c r="J10" s="5" t="s">
        <v>428</v>
      </c>
      <c r="K10" s="5" t="s">
        <v>429</v>
      </c>
    </row>
    <row r="11" customHeight="1" spans="2:11">
      <c r="B11" s="5" t="s">
        <v>430</v>
      </c>
      <c r="C11" s="5" t="s">
        <v>431</v>
      </c>
      <c r="D11" s="5" t="s">
        <v>432</v>
      </c>
      <c r="E11" s="5" t="s">
        <v>433</v>
      </c>
      <c r="F11" s="5" t="s">
        <v>434</v>
      </c>
      <c r="G11" s="5" t="s">
        <v>435</v>
      </c>
      <c r="H11" s="5" t="s">
        <v>436</v>
      </c>
      <c r="I11" s="5" t="s">
        <v>437</v>
      </c>
      <c r="J11" s="5" t="s">
        <v>438</v>
      </c>
      <c r="K11" s="5" t="s">
        <v>439</v>
      </c>
    </row>
    <row r="12" customHeight="1" spans="2:11">
      <c r="B12" s="5" t="s">
        <v>440</v>
      </c>
      <c r="C12" s="5" t="s">
        <v>441</v>
      </c>
      <c r="D12" s="5" t="s">
        <v>442</v>
      </c>
      <c r="E12" s="5" t="s">
        <v>443</v>
      </c>
      <c r="F12" s="5" t="s">
        <v>444</v>
      </c>
      <c r="G12" s="5" t="s">
        <v>445</v>
      </c>
      <c r="H12" s="5" t="s">
        <v>446</v>
      </c>
      <c r="I12" s="5" t="s">
        <v>447</v>
      </c>
      <c r="J12" s="5" t="s">
        <v>448</v>
      </c>
      <c r="K12" s="5" t="s">
        <v>449</v>
      </c>
    </row>
    <row r="13" customHeight="1" spans="2:11">
      <c r="B13" s="5" t="s">
        <v>450</v>
      </c>
      <c r="C13" s="5" t="s">
        <v>451</v>
      </c>
      <c r="D13" s="5" t="s">
        <v>452</v>
      </c>
      <c r="E13" s="5" t="s">
        <v>453</v>
      </c>
      <c r="F13" s="5" t="s">
        <v>454</v>
      </c>
      <c r="G13" s="5" t="s">
        <v>455</v>
      </c>
      <c r="H13" s="5" t="s">
        <v>315</v>
      </c>
      <c r="I13" s="5" t="s">
        <v>456</v>
      </c>
      <c r="J13" s="5" t="s">
        <v>457</v>
      </c>
      <c r="K13" s="5" t="s">
        <v>458</v>
      </c>
    </row>
    <row r="14" customHeight="1" spans="2:11">
      <c r="B14" s="5" t="s">
        <v>459</v>
      </c>
      <c r="C14" s="5" t="s">
        <v>460</v>
      </c>
      <c r="D14" s="5" t="s">
        <v>461</v>
      </c>
      <c r="E14" s="5" t="s">
        <v>462</v>
      </c>
      <c r="F14" s="5" t="s">
        <v>463</v>
      </c>
      <c r="G14" s="5" t="s">
        <v>464</v>
      </c>
      <c r="H14" s="5" t="s">
        <v>465</v>
      </c>
      <c r="I14" s="5" t="s">
        <v>466</v>
      </c>
      <c r="J14" s="5" t="s">
        <v>467</v>
      </c>
      <c r="K14" s="5" t="s">
        <v>468</v>
      </c>
    </row>
    <row r="15" customHeight="1" spans="2:11">
      <c r="B15" s="5" t="s">
        <v>469</v>
      </c>
      <c r="C15" s="5" t="s">
        <v>470</v>
      </c>
      <c r="D15" s="5" t="s">
        <v>471</v>
      </c>
      <c r="E15" s="5" t="s">
        <v>472</v>
      </c>
      <c r="F15" s="5" t="s">
        <v>473</v>
      </c>
      <c r="G15" s="5" t="s">
        <v>474</v>
      </c>
      <c r="H15" s="5" t="s">
        <v>475</v>
      </c>
      <c r="I15" s="5" t="s">
        <v>476</v>
      </c>
      <c r="J15" s="5" t="s">
        <v>477</v>
      </c>
      <c r="K15" s="5" t="s">
        <v>478</v>
      </c>
    </row>
    <row r="16" s="1" customFormat="1" customHeight="1" spans="2:11">
      <c r="B16" s="6" t="s">
        <v>479</v>
      </c>
      <c r="C16" s="6" t="s">
        <v>480</v>
      </c>
      <c r="D16" s="6" t="s">
        <v>481</v>
      </c>
      <c r="E16" s="6" t="s">
        <v>482</v>
      </c>
      <c r="F16" s="6" t="s">
        <v>483</v>
      </c>
      <c r="G16" s="6" t="s">
        <v>484</v>
      </c>
      <c r="H16" s="6" t="s">
        <v>485</v>
      </c>
      <c r="I16" s="6" t="s">
        <v>486</v>
      </c>
      <c r="J16" s="6" t="s">
        <v>487</v>
      </c>
      <c r="K16" s="6" t="s">
        <v>488</v>
      </c>
    </row>
    <row r="17" customHeight="1" spans="2:11">
      <c r="B17" s="5" t="s">
        <v>66</v>
      </c>
      <c r="C17" s="5" t="s">
        <v>489</v>
      </c>
      <c r="D17" s="5" t="s">
        <v>490</v>
      </c>
      <c r="E17" s="5" t="s">
        <v>491</v>
      </c>
      <c r="F17" s="5" t="s">
        <v>492</v>
      </c>
      <c r="G17" s="5" t="s">
        <v>493</v>
      </c>
      <c r="H17" s="5" t="s">
        <v>494</v>
      </c>
      <c r="I17" s="5" t="s">
        <v>495</v>
      </c>
      <c r="J17" s="5" t="s">
        <v>496</v>
      </c>
      <c r="K17" s="5" t="s">
        <v>497</v>
      </c>
    </row>
    <row r="18" customHeight="1" spans="2:11">
      <c r="B18" s="5" t="s">
        <v>271</v>
      </c>
      <c r="C18" s="5" t="s">
        <v>19</v>
      </c>
      <c r="D18" s="5" t="s">
        <v>38</v>
      </c>
      <c r="E18" s="5" t="s">
        <v>32</v>
      </c>
      <c r="F18" s="5" t="s">
        <v>33</v>
      </c>
      <c r="G18" s="5" t="s">
        <v>38</v>
      </c>
      <c r="H18" s="5" t="s">
        <v>33</v>
      </c>
      <c r="I18" s="5" t="s">
        <v>40</v>
      </c>
      <c r="J18" s="5" t="s">
        <v>39</v>
      </c>
      <c r="K18" s="5" t="s">
        <v>17</v>
      </c>
    </row>
    <row r="19" customHeight="1" spans="2:11">
      <c r="B19" s="5" t="s">
        <v>73</v>
      </c>
      <c r="C19" s="5" t="s">
        <v>498</v>
      </c>
      <c r="D19" s="5" t="s">
        <v>499</v>
      </c>
      <c r="E19" s="5" t="s">
        <v>500</v>
      </c>
      <c r="F19" s="5" t="s">
        <v>501</v>
      </c>
      <c r="G19" s="5" t="s">
        <v>502</v>
      </c>
      <c r="H19" s="5" t="s">
        <v>503</v>
      </c>
      <c r="I19" s="5" t="s">
        <v>504</v>
      </c>
      <c r="J19" s="5" t="s">
        <v>505</v>
      </c>
      <c r="K19" s="5" t="s">
        <v>506</v>
      </c>
    </row>
    <row r="20" customHeight="1" spans="2:11">
      <c r="B20" s="5" t="s">
        <v>272</v>
      </c>
      <c r="C20" s="5" t="s">
        <v>507</v>
      </c>
      <c r="D20" s="5" t="s">
        <v>508</v>
      </c>
      <c r="E20" s="5" t="s">
        <v>509</v>
      </c>
      <c r="F20" s="5" t="s">
        <v>510</v>
      </c>
      <c r="G20" s="5" t="s">
        <v>511</v>
      </c>
      <c r="H20" s="5" t="s">
        <v>512</v>
      </c>
      <c r="I20" s="5" t="s">
        <v>513</v>
      </c>
      <c r="J20" s="5" t="s">
        <v>514</v>
      </c>
      <c r="K20" s="5" t="s">
        <v>515</v>
      </c>
    </row>
    <row r="21" customHeight="1" spans="2:11">
      <c r="B21" s="5" t="s">
        <v>76</v>
      </c>
      <c r="C21" s="5" t="s">
        <v>516</v>
      </c>
      <c r="D21" s="5" t="s">
        <v>517</v>
      </c>
      <c r="E21" s="5" t="s">
        <v>518</v>
      </c>
      <c r="F21" s="5" t="s">
        <v>519</v>
      </c>
      <c r="G21" s="5" t="s">
        <v>520</v>
      </c>
      <c r="H21" s="5" t="s">
        <v>521</v>
      </c>
      <c r="I21" s="5" t="s">
        <v>522</v>
      </c>
      <c r="J21" s="5" t="s">
        <v>523</v>
      </c>
      <c r="K21" s="5" t="s">
        <v>524</v>
      </c>
    </row>
    <row r="22" customHeight="1" spans="2:11">
      <c r="B22" s="5" t="s">
        <v>525</v>
      </c>
      <c r="C22" s="5" t="s">
        <v>526</v>
      </c>
      <c r="D22" s="5" t="s">
        <v>527</v>
      </c>
      <c r="E22" s="5" t="s">
        <v>528</v>
      </c>
      <c r="F22" s="5" t="s">
        <v>529</v>
      </c>
      <c r="G22" s="5" t="s">
        <v>530</v>
      </c>
      <c r="H22" s="5" t="s">
        <v>531</v>
      </c>
      <c r="I22" s="5" t="s">
        <v>532</v>
      </c>
      <c r="J22" s="5" t="s">
        <v>533</v>
      </c>
      <c r="K22" s="5" t="s">
        <v>534</v>
      </c>
    </row>
    <row r="23" customHeight="1" spans="2:11">
      <c r="B23" s="5" t="s">
        <v>535</v>
      </c>
      <c r="C23" s="5" t="s">
        <v>536</v>
      </c>
      <c r="D23" s="5" t="s">
        <v>537</v>
      </c>
      <c r="E23" s="5" t="s">
        <v>538</v>
      </c>
      <c r="F23" s="5" t="s">
        <v>539</v>
      </c>
      <c r="G23" s="5" t="s">
        <v>540</v>
      </c>
      <c r="H23" s="5" t="s">
        <v>541</v>
      </c>
      <c r="I23" s="5" t="s">
        <v>542</v>
      </c>
      <c r="J23" s="5" t="s">
        <v>543</v>
      </c>
      <c r="K23" s="5" t="s">
        <v>544</v>
      </c>
    </row>
    <row r="24" customHeight="1" spans="2:11">
      <c r="B24" s="5" t="s">
        <v>545</v>
      </c>
      <c r="C24" s="5" t="s">
        <v>546</v>
      </c>
      <c r="D24" s="5" t="s">
        <v>547</v>
      </c>
      <c r="E24" s="5" t="s">
        <v>548</v>
      </c>
      <c r="F24" s="5" t="s">
        <v>549</v>
      </c>
      <c r="G24" s="5" t="s">
        <v>550</v>
      </c>
      <c r="H24" s="5" t="s">
        <v>551</v>
      </c>
      <c r="I24" s="5" t="s">
        <v>552</v>
      </c>
      <c r="J24" s="5" t="s">
        <v>553</v>
      </c>
      <c r="K24" s="5" t="s">
        <v>554</v>
      </c>
    </row>
    <row r="25" customHeight="1" spans="2:11">
      <c r="B25" s="5" t="s">
        <v>555</v>
      </c>
      <c r="C25" s="5" t="s">
        <v>556</v>
      </c>
      <c r="D25" s="5" t="s">
        <v>557</v>
      </c>
      <c r="E25" s="5" t="s">
        <v>558</v>
      </c>
      <c r="F25" s="5" t="s">
        <v>559</v>
      </c>
      <c r="G25" s="5" t="s">
        <v>560</v>
      </c>
      <c r="H25" s="5" t="s">
        <v>561</v>
      </c>
      <c r="I25" s="5" t="s">
        <v>562</v>
      </c>
      <c r="J25" s="5" t="s">
        <v>563</v>
      </c>
      <c r="K25" s="5" t="s">
        <v>564</v>
      </c>
    </row>
    <row r="26" customHeight="1" spans="2:11">
      <c r="B26" s="5" t="s">
        <v>565</v>
      </c>
      <c r="C26" s="5" t="s">
        <v>566</v>
      </c>
      <c r="D26" s="5" t="s">
        <v>567</v>
      </c>
      <c r="E26" s="5" t="s">
        <v>568</v>
      </c>
      <c r="F26" s="5" t="s">
        <v>569</v>
      </c>
      <c r="G26" s="5" t="s">
        <v>570</v>
      </c>
      <c r="H26" s="5" t="s">
        <v>571</v>
      </c>
      <c r="I26" s="5" t="s">
        <v>294</v>
      </c>
      <c r="J26" s="5" t="s">
        <v>572</v>
      </c>
      <c r="K26" s="5" t="s">
        <v>573</v>
      </c>
    </row>
    <row r="27" s="1" customFormat="1" customHeight="1" spans="2:11">
      <c r="B27" s="6" t="s">
        <v>574</v>
      </c>
      <c r="C27" s="6" t="s">
        <v>575</v>
      </c>
      <c r="D27" s="6" t="s">
        <v>576</v>
      </c>
      <c r="E27" s="6" t="s">
        <v>577</v>
      </c>
      <c r="F27" s="6" t="s">
        <v>578</v>
      </c>
      <c r="G27" s="6" t="s">
        <v>579</v>
      </c>
      <c r="H27" s="6" t="s">
        <v>580</v>
      </c>
      <c r="I27" s="6" t="s">
        <v>581</v>
      </c>
      <c r="J27" s="6" t="s">
        <v>582</v>
      </c>
      <c r="K27" s="6" t="s">
        <v>583</v>
      </c>
    </row>
    <row r="28" customHeight="1" spans="2:11">
      <c r="B28" s="5" t="s">
        <v>66</v>
      </c>
      <c r="C28" s="5" t="s">
        <v>584</v>
      </c>
      <c r="D28" s="5" t="s">
        <v>585</v>
      </c>
      <c r="E28" s="5" t="s">
        <v>586</v>
      </c>
      <c r="F28" s="5" t="s">
        <v>587</v>
      </c>
      <c r="G28" s="5" t="s">
        <v>588</v>
      </c>
      <c r="H28" s="5" t="s">
        <v>589</v>
      </c>
      <c r="I28" s="5" t="s">
        <v>590</v>
      </c>
      <c r="J28" s="5" t="s">
        <v>591</v>
      </c>
      <c r="K28" s="5" t="s">
        <v>592</v>
      </c>
    </row>
    <row r="29" customHeight="1" spans="2:11">
      <c r="B29" s="5" t="s">
        <v>271</v>
      </c>
      <c r="C29" s="5" t="s">
        <v>40</v>
      </c>
      <c r="D29" s="5" t="s">
        <v>32</v>
      </c>
      <c r="E29" s="5" t="s">
        <v>39</v>
      </c>
      <c r="F29" s="5" t="s">
        <v>19</v>
      </c>
      <c r="G29" s="5" t="s">
        <v>34</v>
      </c>
      <c r="H29" s="5" t="s">
        <v>20</v>
      </c>
      <c r="I29" s="5" t="s">
        <v>17</v>
      </c>
      <c r="J29" s="5" t="s">
        <v>34</v>
      </c>
      <c r="K29" s="5" t="s">
        <v>40</v>
      </c>
    </row>
    <row r="30" customHeight="1" spans="2:11">
      <c r="B30" s="5" t="s">
        <v>73</v>
      </c>
      <c r="C30" s="5" t="s">
        <v>593</v>
      </c>
      <c r="D30" s="5" t="s">
        <v>594</v>
      </c>
      <c r="E30" s="5" t="s">
        <v>595</v>
      </c>
      <c r="F30" s="5" t="s">
        <v>596</v>
      </c>
      <c r="G30" s="5" t="s">
        <v>597</v>
      </c>
      <c r="H30" s="5" t="s">
        <v>598</v>
      </c>
      <c r="I30" s="5" t="s">
        <v>599</v>
      </c>
      <c r="J30" s="5" t="s">
        <v>600</v>
      </c>
      <c r="K30" s="5" t="s">
        <v>601</v>
      </c>
    </row>
    <row r="31" customHeight="1" spans="2:11">
      <c r="B31" s="5" t="s">
        <v>272</v>
      </c>
      <c r="C31" s="5" t="s">
        <v>602</v>
      </c>
      <c r="D31" s="5" t="s">
        <v>603</v>
      </c>
      <c r="E31" s="5" t="s">
        <v>604</v>
      </c>
      <c r="F31" s="5" t="s">
        <v>605</v>
      </c>
      <c r="G31" s="5" t="s">
        <v>51</v>
      </c>
      <c r="H31" s="5" t="s">
        <v>606</v>
      </c>
      <c r="I31" s="5" t="s">
        <v>607</v>
      </c>
      <c r="J31" s="5" t="s">
        <v>608</v>
      </c>
      <c r="K31" s="5" t="s">
        <v>609</v>
      </c>
    </row>
    <row r="32" customHeight="1" spans="2:11">
      <c r="B32" s="5" t="s">
        <v>76</v>
      </c>
      <c r="C32" s="5" t="s">
        <v>610</v>
      </c>
      <c r="D32" s="5" t="s">
        <v>611</v>
      </c>
      <c r="E32" s="5" t="s">
        <v>612</v>
      </c>
      <c r="F32" s="5" t="s">
        <v>613</v>
      </c>
      <c r="G32" s="5" t="s">
        <v>614</v>
      </c>
      <c r="H32" s="5" t="s">
        <v>615</v>
      </c>
      <c r="I32" s="5" t="s">
        <v>616</v>
      </c>
      <c r="J32" s="5" t="s">
        <v>617</v>
      </c>
      <c r="K32" s="5" t="s">
        <v>618</v>
      </c>
    </row>
    <row r="33" customHeight="1" spans="2:11">
      <c r="B33" s="5" t="s">
        <v>619</v>
      </c>
      <c r="C33" s="5" t="s">
        <v>620</v>
      </c>
      <c r="D33" s="5" t="s">
        <v>621</v>
      </c>
      <c r="E33" s="5" t="s">
        <v>622</v>
      </c>
      <c r="F33" s="5" t="s">
        <v>623</v>
      </c>
      <c r="G33" s="5" t="s">
        <v>624</v>
      </c>
      <c r="H33" s="5" t="s">
        <v>625</v>
      </c>
      <c r="I33" s="5" t="s">
        <v>626</v>
      </c>
      <c r="J33" s="5" t="s">
        <v>627</v>
      </c>
      <c r="K33" s="5" t="s">
        <v>628</v>
      </c>
    </row>
    <row r="34" customHeight="1" spans="2:11">
      <c r="B34" s="5" t="s">
        <v>629</v>
      </c>
      <c r="C34" s="5" t="s">
        <v>630</v>
      </c>
      <c r="D34" s="5" t="s">
        <v>631</v>
      </c>
      <c r="E34" s="5" t="s">
        <v>632</v>
      </c>
      <c r="F34" s="5" t="s">
        <v>633</v>
      </c>
      <c r="G34" s="5" t="s">
        <v>634</v>
      </c>
      <c r="H34" s="5" t="s">
        <v>635</v>
      </c>
      <c r="I34" s="5" t="s">
        <v>636</v>
      </c>
      <c r="J34" s="5" t="s">
        <v>637</v>
      </c>
      <c r="K34" s="5" t="s">
        <v>638</v>
      </c>
    </row>
    <row r="35" customHeight="1" spans="2:11">
      <c r="B35" s="5" t="s">
        <v>639</v>
      </c>
      <c r="C35" s="5" t="s">
        <v>640</v>
      </c>
      <c r="D35" s="5" t="s">
        <v>641</v>
      </c>
      <c r="E35" s="5" t="s">
        <v>642</v>
      </c>
      <c r="F35" s="5" t="s">
        <v>643</v>
      </c>
      <c r="G35" s="5" t="s">
        <v>644</v>
      </c>
      <c r="H35" s="5" t="s">
        <v>645</v>
      </c>
      <c r="I35" s="5" t="s">
        <v>646</v>
      </c>
      <c r="J35" s="5" t="s">
        <v>647</v>
      </c>
      <c r="K35" s="5" t="s">
        <v>648</v>
      </c>
    </row>
    <row r="36" customHeight="1" spans="2:11">
      <c r="B36" s="5" t="s">
        <v>649</v>
      </c>
      <c r="C36" s="5" t="s">
        <v>650</v>
      </c>
      <c r="D36" s="5" t="s">
        <v>651</v>
      </c>
      <c r="E36" s="5" t="s">
        <v>652</v>
      </c>
      <c r="F36" s="5" t="s">
        <v>653</v>
      </c>
      <c r="G36" s="5" t="s">
        <v>654</v>
      </c>
      <c r="H36" s="5" t="s">
        <v>655</v>
      </c>
      <c r="I36" s="5" t="s">
        <v>656</v>
      </c>
      <c r="J36" s="5" t="s">
        <v>657</v>
      </c>
      <c r="K36" s="5" t="s">
        <v>658</v>
      </c>
    </row>
    <row r="37" customHeight="1" spans="2:11">
      <c r="B37" s="7" t="s">
        <v>659</v>
      </c>
      <c r="C37" s="7" t="s">
        <v>660</v>
      </c>
      <c r="D37" s="7" t="s">
        <v>661</v>
      </c>
      <c r="E37" s="7" t="s">
        <v>662</v>
      </c>
      <c r="F37" s="7" t="s">
        <v>663</v>
      </c>
      <c r="G37" s="7" t="s">
        <v>664</v>
      </c>
      <c r="H37" s="7" t="s">
        <v>665</v>
      </c>
      <c r="I37" s="7" t="s">
        <v>666</v>
      </c>
      <c r="J37" s="7" t="s">
        <v>667</v>
      </c>
      <c r="K37" s="7" t="s">
        <v>668</v>
      </c>
    </row>
    <row r="38" customHeight="1" spans="2:11">
      <c r="B38" s="8" t="s">
        <v>194</v>
      </c>
      <c r="C38" s="8" t="s">
        <v>669</v>
      </c>
      <c r="D38" s="8" t="s">
        <v>669</v>
      </c>
      <c r="E38" s="8" t="s">
        <v>669</v>
      </c>
      <c r="F38" s="8" t="s">
        <v>669</v>
      </c>
      <c r="G38" s="8" t="s">
        <v>669</v>
      </c>
      <c r="H38" s="8" t="s">
        <v>670</v>
      </c>
      <c r="I38" s="8" t="s">
        <v>669</v>
      </c>
      <c r="J38" s="8" t="s">
        <v>669</v>
      </c>
      <c r="K38" s="8" t="s">
        <v>669</v>
      </c>
    </row>
    <row r="39" customHeight="1" spans="2:11">
      <c r="B39" s="8" t="s">
        <v>671</v>
      </c>
      <c r="C39" s="8" t="s">
        <v>669</v>
      </c>
      <c r="D39" s="8" t="s">
        <v>669</v>
      </c>
      <c r="E39" s="8" t="s">
        <v>669</v>
      </c>
      <c r="F39" s="8" t="s">
        <v>669</v>
      </c>
      <c r="G39" s="8" t="s">
        <v>669</v>
      </c>
      <c r="H39" s="8" t="s">
        <v>672</v>
      </c>
      <c r="I39" s="8" t="s">
        <v>669</v>
      </c>
      <c r="J39" s="8" t="s">
        <v>669</v>
      </c>
      <c r="K39" s="8" t="s">
        <v>669</v>
      </c>
    </row>
    <row r="41" customHeight="1" spans="2:11">
      <c r="B41" s="9" t="s">
        <v>273</v>
      </c>
      <c r="C41" s="9" t="s">
        <v>673</v>
      </c>
      <c r="D41" s="9" t="s">
        <v>674</v>
      </c>
      <c r="E41" s="9" t="s">
        <v>675</v>
      </c>
      <c r="F41" s="9" t="s">
        <v>676</v>
      </c>
      <c r="G41" s="9" t="s">
        <v>677</v>
      </c>
      <c r="H41" s="9" t="s">
        <v>678</v>
      </c>
      <c r="I41" s="9" t="s">
        <v>679</v>
      </c>
      <c r="J41" s="9" t="s">
        <v>680</v>
      </c>
      <c r="K41" s="9" t="s">
        <v>31</v>
      </c>
    </row>
    <row r="42" customHeight="1" spans="2:11">
      <c r="B42" s="9" t="s">
        <v>269</v>
      </c>
      <c r="C42" s="9" t="s">
        <v>681</v>
      </c>
      <c r="D42" s="9" t="s">
        <v>682</v>
      </c>
      <c r="E42" s="9" t="s">
        <v>683</v>
      </c>
      <c r="F42" s="9" t="s">
        <v>684</v>
      </c>
      <c r="G42" s="9" t="s">
        <v>685</v>
      </c>
      <c r="H42" s="9" t="s">
        <v>686</v>
      </c>
      <c r="I42" s="9" t="s">
        <v>687</v>
      </c>
      <c r="J42" s="9" t="s">
        <v>688</v>
      </c>
      <c r="K42" s="9" t="s">
        <v>689</v>
      </c>
    </row>
    <row r="43" customHeight="1" spans="2:11">
      <c r="B43" s="9" t="s">
        <v>274</v>
      </c>
      <c r="C43" s="9" t="s">
        <v>690</v>
      </c>
      <c r="D43" s="9" t="s">
        <v>691</v>
      </c>
      <c r="E43" s="9" t="s">
        <v>692</v>
      </c>
      <c r="F43" s="9" t="s">
        <v>693</v>
      </c>
      <c r="G43" s="9" t="s">
        <v>694</v>
      </c>
      <c r="H43" s="9" t="s">
        <v>669</v>
      </c>
      <c r="I43" s="9" t="s">
        <v>695</v>
      </c>
      <c r="J43" s="9" t="s">
        <v>696</v>
      </c>
      <c r="K43" s="9" t="s">
        <v>669</v>
      </c>
    </row>
    <row r="44" customHeight="1" spans="2:11">
      <c r="B44" s="9" t="s">
        <v>697</v>
      </c>
      <c r="C44" s="9" t="s">
        <v>698</v>
      </c>
      <c r="D44" s="9" t="s">
        <v>699</v>
      </c>
      <c r="E44" s="9" t="s">
        <v>700</v>
      </c>
      <c r="F44" s="9" t="s">
        <v>701</v>
      </c>
      <c r="G44" s="9" t="s">
        <v>702</v>
      </c>
      <c r="H44" s="9" t="s">
        <v>703</v>
      </c>
      <c r="I44" s="9" t="s">
        <v>704</v>
      </c>
      <c r="J44" s="9" t="s">
        <v>705</v>
      </c>
      <c r="K44" s="9" t="s">
        <v>706</v>
      </c>
    </row>
    <row r="45" customHeight="1" spans="2:11">
      <c r="B45" s="9" t="s">
        <v>707</v>
      </c>
      <c r="C45" s="9" t="s">
        <v>708</v>
      </c>
      <c r="D45" s="9" t="s">
        <v>709</v>
      </c>
      <c r="E45" s="9" t="s">
        <v>710</v>
      </c>
      <c r="F45" s="9" t="s">
        <v>711</v>
      </c>
      <c r="G45" s="9" t="s">
        <v>712</v>
      </c>
      <c r="H45" s="9" t="s">
        <v>713</v>
      </c>
      <c r="I45" s="9" t="s">
        <v>714</v>
      </c>
      <c r="J45" s="9" t="s">
        <v>715</v>
      </c>
      <c r="K45" s="9" t="s">
        <v>716</v>
      </c>
    </row>
    <row r="46" customHeight="1" spans="2:11">
      <c r="B46" s="9" t="s">
        <v>717</v>
      </c>
      <c r="C46" s="9" t="s">
        <v>718</v>
      </c>
      <c r="D46" s="9" t="s">
        <v>719</v>
      </c>
      <c r="E46" s="9" t="s">
        <v>720</v>
      </c>
      <c r="F46" s="9" t="s">
        <v>721</v>
      </c>
      <c r="G46" s="9" t="s">
        <v>722</v>
      </c>
      <c r="H46" s="9" t="s">
        <v>723</v>
      </c>
      <c r="I46" s="9" t="s">
        <v>724</v>
      </c>
      <c r="J46" s="9" t="s">
        <v>725</v>
      </c>
      <c r="K46" s="9" t="s">
        <v>726</v>
      </c>
    </row>
    <row r="47" customHeight="1" spans="2:11">
      <c r="B47" s="9" t="s">
        <v>727</v>
      </c>
      <c r="C47" s="9" t="s">
        <v>728</v>
      </c>
      <c r="D47" s="9" t="s">
        <v>729</v>
      </c>
      <c r="E47" s="9" t="s">
        <v>730</v>
      </c>
      <c r="F47" s="9" t="s">
        <v>731</v>
      </c>
      <c r="G47" s="9" t="s">
        <v>732</v>
      </c>
      <c r="H47" s="9" t="s">
        <v>733</v>
      </c>
      <c r="I47" s="9" t="s">
        <v>734</v>
      </c>
      <c r="J47" s="9" t="s">
        <v>735</v>
      </c>
      <c r="K47" s="9" t="s">
        <v>736</v>
      </c>
    </row>
    <row r="48" customHeight="1" spans="2:11">
      <c r="B48" s="9" t="s">
        <v>737</v>
      </c>
      <c r="C48" s="9" t="s">
        <v>738</v>
      </c>
      <c r="D48" s="9" t="s">
        <v>739</v>
      </c>
      <c r="E48" s="9" t="s">
        <v>740</v>
      </c>
      <c r="F48" s="9" t="s">
        <v>741</v>
      </c>
      <c r="G48" s="9" t="s">
        <v>742</v>
      </c>
      <c r="H48" s="9" t="s">
        <v>743</v>
      </c>
      <c r="I48" s="9" t="s">
        <v>744</v>
      </c>
      <c r="J48" s="9" t="s">
        <v>745</v>
      </c>
      <c r="K48" s="9" t="s">
        <v>746</v>
      </c>
    </row>
    <row r="49" customHeight="1" spans="2:11">
      <c r="B49" s="9" t="s">
        <v>747</v>
      </c>
      <c r="C49" s="9" t="s">
        <v>748</v>
      </c>
      <c r="D49" s="9" t="s">
        <v>749</v>
      </c>
      <c r="E49" s="9" t="s">
        <v>750</v>
      </c>
      <c r="F49" s="9" t="s">
        <v>751</v>
      </c>
      <c r="G49" s="9" t="s">
        <v>752</v>
      </c>
      <c r="H49" s="9" t="s">
        <v>753</v>
      </c>
      <c r="I49" s="9" t="s">
        <v>754</v>
      </c>
      <c r="J49" s="9" t="s">
        <v>755</v>
      </c>
      <c r="K49" s="9" t="s">
        <v>756</v>
      </c>
    </row>
    <row r="50" customHeight="1" spans="2:11">
      <c r="B50" s="9" t="s">
        <v>757</v>
      </c>
      <c r="C50" s="9" t="s">
        <v>758</v>
      </c>
      <c r="D50" s="9" t="s">
        <v>759</v>
      </c>
      <c r="E50" s="9" t="s">
        <v>760</v>
      </c>
      <c r="F50" s="9" t="s">
        <v>761</v>
      </c>
      <c r="G50" s="9" t="s">
        <v>762</v>
      </c>
      <c r="H50" s="9" t="s">
        <v>763</v>
      </c>
      <c r="I50" s="9" t="s">
        <v>764</v>
      </c>
      <c r="J50" s="9" t="s">
        <v>765</v>
      </c>
      <c r="K50" s="9" t="s">
        <v>766</v>
      </c>
    </row>
    <row r="51" customHeight="1" spans="2:11">
      <c r="B51" s="9" t="s">
        <v>767</v>
      </c>
      <c r="C51" s="9" t="s">
        <v>768</v>
      </c>
      <c r="D51" s="9" t="s">
        <v>769</v>
      </c>
      <c r="E51" s="9" t="s">
        <v>770</v>
      </c>
      <c r="F51" s="9" t="s">
        <v>771</v>
      </c>
      <c r="G51" s="9" t="s">
        <v>772</v>
      </c>
      <c r="H51" s="9" t="s">
        <v>773</v>
      </c>
      <c r="I51" s="9" t="s">
        <v>774</v>
      </c>
      <c r="J51" s="9" t="s">
        <v>775</v>
      </c>
      <c r="K51" s="9" t="s">
        <v>776</v>
      </c>
    </row>
    <row r="52" customHeight="1" spans="2:11">
      <c r="B52" s="9" t="s">
        <v>777</v>
      </c>
      <c r="C52" s="9" t="s">
        <v>778</v>
      </c>
      <c r="D52" s="9" t="s">
        <v>779</v>
      </c>
      <c r="E52" s="9" t="s">
        <v>780</v>
      </c>
      <c r="F52" s="9" t="s">
        <v>781</v>
      </c>
      <c r="G52" s="9" t="s">
        <v>782</v>
      </c>
      <c r="H52" s="9" t="s">
        <v>783</v>
      </c>
      <c r="I52" s="9" t="s">
        <v>784</v>
      </c>
      <c r="J52" s="9" t="s">
        <v>785</v>
      </c>
      <c r="K52" s="9" t="s">
        <v>786</v>
      </c>
    </row>
    <row r="53" customHeight="1" spans="2:11">
      <c r="B53" s="9" t="s">
        <v>194</v>
      </c>
      <c r="C53" s="9" t="s">
        <v>787</v>
      </c>
      <c r="D53" s="9" t="s">
        <v>788</v>
      </c>
      <c r="E53" s="9" t="s">
        <v>789</v>
      </c>
      <c r="F53" s="9" t="s">
        <v>790</v>
      </c>
      <c r="G53" s="9" t="s">
        <v>791</v>
      </c>
      <c r="H53" s="9" t="s">
        <v>669</v>
      </c>
      <c r="I53" s="9" t="s">
        <v>792</v>
      </c>
      <c r="J53" s="9" t="s">
        <v>793</v>
      </c>
      <c r="K53" s="9" t="s">
        <v>794</v>
      </c>
    </row>
    <row r="54" customHeight="1" spans="2:11">
      <c r="B54" s="10" t="s">
        <v>671</v>
      </c>
      <c r="C54" s="9" t="s">
        <v>795</v>
      </c>
      <c r="D54" s="9" t="s">
        <v>796</v>
      </c>
      <c r="E54" s="9" t="s">
        <v>797</v>
      </c>
      <c r="F54" s="9" t="s">
        <v>798</v>
      </c>
      <c r="G54" s="9" t="s">
        <v>799</v>
      </c>
      <c r="H54" s="9" t="s">
        <v>669</v>
      </c>
      <c r="I54" s="9" t="s">
        <v>800</v>
      </c>
      <c r="J54" s="9" t="s">
        <v>801</v>
      </c>
      <c r="K54" s="9" t="s">
        <v>669</v>
      </c>
    </row>
    <row r="56" customHeight="1" spans="2:11">
      <c r="B56" s="9" t="s">
        <v>802</v>
      </c>
      <c r="C56" s="9" t="s">
        <v>803</v>
      </c>
      <c r="D56" s="9" t="s">
        <v>804</v>
      </c>
      <c r="E56" s="9" t="s">
        <v>805</v>
      </c>
      <c r="F56" s="9" t="s">
        <v>806</v>
      </c>
      <c r="G56" s="9" t="s">
        <v>807</v>
      </c>
      <c r="H56" s="9" t="s">
        <v>43</v>
      </c>
      <c r="I56" s="9" t="s">
        <v>808</v>
      </c>
      <c r="J56" s="9" t="s">
        <v>809</v>
      </c>
      <c r="K56" s="9" t="s">
        <v>810</v>
      </c>
    </row>
    <row r="57" customHeight="1" spans="2:11">
      <c r="B57" s="9" t="s">
        <v>269</v>
      </c>
      <c r="C57" s="9" t="s">
        <v>811</v>
      </c>
      <c r="D57" s="9" t="s">
        <v>812</v>
      </c>
      <c r="E57" s="9" t="s">
        <v>813</v>
      </c>
      <c r="F57" s="9" t="s">
        <v>814</v>
      </c>
      <c r="G57" s="9" t="s">
        <v>815</v>
      </c>
      <c r="H57" s="9" t="s">
        <v>816</v>
      </c>
      <c r="I57" s="9" t="s">
        <v>817</v>
      </c>
      <c r="J57" s="9" t="s">
        <v>818</v>
      </c>
      <c r="K57" s="9" t="s">
        <v>819</v>
      </c>
    </row>
    <row r="58" customHeight="1" spans="2:11">
      <c r="B58" s="9" t="s">
        <v>274</v>
      </c>
      <c r="C58" s="9" t="s">
        <v>669</v>
      </c>
      <c r="D58" s="9" t="s">
        <v>669</v>
      </c>
      <c r="E58" s="9" t="s">
        <v>820</v>
      </c>
      <c r="F58" s="9" t="s">
        <v>821</v>
      </c>
      <c r="G58" s="9" t="s">
        <v>669</v>
      </c>
      <c r="H58" s="9" t="s">
        <v>669</v>
      </c>
      <c r="I58" s="9" t="s">
        <v>669</v>
      </c>
      <c r="J58" s="9" t="s">
        <v>669</v>
      </c>
      <c r="K58" s="9" t="s">
        <v>822</v>
      </c>
    </row>
    <row r="59" customHeight="1" spans="2:11">
      <c r="B59" s="9" t="s">
        <v>823</v>
      </c>
      <c r="C59" s="9"/>
      <c r="D59" s="9"/>
      <c r="E59" s="9" t="s">
        <v>824</v>
      </c>
      <c r="F59" s="9" t="s">
        <v>825</v>
      </c>
      <c r="G59" s="9"/>
      <c r="H59" s="9"/>
      <c r="I59" s="9"/>
      <c r="J59" s="9"/>
      <c r="K59" s="9" t="s">
        <v>826</v>
      </c>
    </row>
    <row r="60" customHeight="1" spans="2:11">
      <c r="B60" s="9" t="s">
        <v>827</v>
      </c>
      <c r="C60" s="9" t="s">
        <v>828</v>
      </c>
      <c r="D60" s="9" t="s">
        <v>829</v>
      </c>
      <c r="E60" s="9" t="s">
        <v>830</v>
      </c>
      <c r="F60" s="9" t="s">
        <v>831</v>
      </c>
      <c r="G60" s="9" t="s">
        <v>832</v>
      </c>
      <c r="H60" s="9" t="s">
        <v>833</v>
      </c>
      <c r="I60" s="9" t="s">
        <v>834</v>
      </c>
      <c r="J60" s="9" t="s">
        <v>835</v>
      </c>
      <c r="K60" s="9" t="s">
        <v>836</v>
      </c>
    </row>
    <row r="61" customHeight="1" spans="2:11">
      <c r="B61" s="9" t="s">
        <v>837</v>
      </c>
      <c r="C61" s="9" t="s">
        <v>838</v>
      </c>
      <c r="D61" s="9" t="s">
        <v>839</v>
      </c>
      <c r="E61" s="9" t="s">
        <v>840</v>
      </c>
      <c r="F61" s="9" t="s">
        <v>841</v>
      </c>
      <c r="G61" s="9" t="s">
        <v>842</v>
      </c>
      <c r="H61" s="9" t="s">
        <v>843</v>
      </c>
      <c r="I61" s="9" t="s">
        <v>844</v>
      </c>
      <c r="J61" s="9" t="s">
        <v>845</v>
      </c>
      <c r="K61" s="9" t="s">
        <v>846</v>
      </c>
    </row>
    <row r="62" customHeight="1" spans="2:11">
      <c r="B62" s="9" t="s">
        <v>847</v>
      </c>
      <c r="C62" s="9" t="s">
        <v>848</v>
      </c>
      <c r="D62" s="9" t="s">
        <v>849</v>
      </c>
      <c r="E62" s="9" t="s">
        <v>850</v>
      </c>
      <c r="F62" s="9" t="s">
        <v>851</v>
      </c>
      <c r="G62" s="9" t="s">
        <v>852</v>
      </c>
      <c r="H62" s="9" t="s">
        <v>853</v>
      </c>
      <c r="I62" s="9" t="s">
        <v>854</v>
      </c>
      <c r="J62" s="9" t="s">
        <v>855</v>
      </c>
      <c r="K62" s="9" t="s">
        <v>856</v>
      </c>
    </row>
    <row r="63" customHeight="1" spans="2:11">
      <c r="B63" s="9" t="s">
        <v>857</v>
      </c>
      <c r="C63" s="9" t="s">
        <v>858</v>
      </c>
      <c r="D63" s="9" t="s">
        <v>859</v>
      </c>
      <c r="E63" s="9" t="s">
        <v>860</v>
      </c>
      <c r="F63" s="9" t="s">
        <v>861</v>
      </c>
      <c r="G63" s="9" t="s">
        <v>862</v>
      </c>
      <c r="H63" s="9" t="s">
        <v>863</v>
      </c>
      <c r="I63" s="9" t="s">
        <v>864</v>
      </c>
      <c r="J63" s="9" t="s">
        <v>865</v>
      </c>
      <c r="K63" s="9" t="s">
        <v>866</v>
      </c>
    </row>
    <row r="64" customHeight="1" spans="2:11">
      <c r="B64" s="9" t="s">
        <v>867</v>
      </c>
      <c r="C64" s="9" t="s">
        <v>868</v>
      </c>
      <c r="D64" s="9" t="s">
        <v>869</v>
      </c>
      <c r="E64" s="9" t="s">
        <v>870</v>
      </c>
      <c r="F64" s="9" t="s">
        <v>871</v>
      </c>
      <c r="G64" s="9" t="s">
        <v>872</v>
      </c>
      <c r="H64" s="9" t="s">
        <v>873</v>
      </c>
      <c r="I64" s="9" t="s">
        <v>874</v>
      </c>
      <c r="J64" s="9" t="s">
        <v>875</v>
      </c>
      <c r="K64" s="9" t="s">
        <v>876</v>
      </c>
    </row>
    <row r="65" customHeight="1" spans="2:11">
      <c r="B65" s="9" t="s">
        <v>281</v>
      </c>
      <c r="C65" s="9" t="s">
        <v>877</v>
      </c>
      <c r="D65" s="9" t="s">
        <v>878</v>
      </c>
      <c r="E65" s="9" t="s">
        <v>879</v>
      </c>
      <c r="F65" s="9" t="s">
        <v>880</v>
      </c>
      <c r="G65" s="9" t="s">
        <v>881</v>
      </c>
      <c r="H65" s="9" t="s">
        <v>882</v>
      </c>
      <c r="I65" s="9" t="s">
        <v>883</v>
      </c>
      <c r="J65" s="9" t="s">
        <v>884</v>
      </c>
      <c r="K65" s="9" t="s">
        <v>885</v>
      </c>
    </row>
    <row r="66" customHeight="1" spans="2:11">
      <c r="B66" s="9" t="s">
        <v>886</v>
      </c>
      <c r="C66" s="9" t="s">
        <v>887</v>
      </c>
      <c r="D66" s="9" t="s">
        <v>888</v>
      </c>
      <c r="E66" s="9" t="s">
        <v>889</v>
      </c>
      <c r="F66" s="9" t="s">
        <v>890</v>
      </c>
      <c r="G66" s="9" t="s">
        <v>891</v>
      </c>
      <c r="H66" s="9" t="s">
        <v>892</v>
      </c>
      <c r="I66" s="9" t="s">
        <v>893</v>
      </c>
      <c r="J66" s="9" t="s">
        <v>894</v>
      </c>
      <c r="K66" s="9" t="s">
        <v>895</v>
      </c>
    </row>
    <row r="67" s="2" customFormat="1" customHeight="1" spans="2:11">
      <c r="B67" s="12" t="s">
        <v>896</v>
      </c>
      <c r="C67" s="12" t="s">
        <v>897</v>
      </c>
      <c r="D67" s="12" t="s">
        <v>898</v>
      </c>
      <c r="E67" s="12" t="s">
        <v>899</v>
      </c>
      <c r="F67" s="12" t="s">
        <v>900</v>
      </c>
      <c r="G67" s="12" t="s">
        <v>901</v>
      </c>
      <c r="H67" s="12" t="s">
        <v>902</v>
      </c>
      <c r="I67" s="12" t="s">
        <v>903</v>
      </c>
      <c r="J67" s="12" t="s">
        <v>904</v>
      </c>
      <c r="K67" s="12" t="s">
        <v>905</v>
      </c>
    </row>
    <row r="68" customHeight="1" spans="2:11">
      <c r="B68" s="9" t="s">
        <v>906</v>
      </c>
      <c r="C68" s="9" t="s">
        <v>907</v>
      </c>
      <c r="D68" s="9" t="s">
        <v>908</v>
      </c>
      <c r="E68" s="9" t="s">
        <v>909</v>
      </c>
      <c r="F68" s="9" t="s">
        <v>910</v>
      </c>
      <c r="G68" s="9" t="s">
        <v>911</v>
      </c>
      <c r="H68" s="9" t="s">
        <v>912</v>
      </c>
      <c r="I68" s="9" t="s">
        <v>913</v>
      </c>
      <c r="J68" s="9" t="s">
        <v>914</v>
      </c>
      <c r="K68" s="9" t="s">
        <v>915</v>
      </c>
    </row>
    <row r="69" customHeight="1" spans="2:11">
      <c r="B69" s="9"/>
      <c r="C69" s="386" t="s">
        <v>916</v>
      </c>
      <c r="D69" s="386" t="s">
        <v>917</v>
      </c>
      <c r="E69" s="386" t="s">
        <v>918</v>
      </c>
      <c r="F69" s="386" t="s">
        <v>919</v>
      </c>
      <c r="G69" s="386" t="s">
        <v>920</v>
      </c>
      <c r="H69" s="386" t="s">
        <v>920</v>
      </c>
      <c r="I69" s="386" t="s">
        <v>916</v>
      </c>
      <c r="J69" s="386" t="s">
        <v>918</v>
      </c>
      <c r="K69" s="386" t="s">
        <v>918</v>
      </c>
    </row>
    <row r="70" customHeight="1" spans="2:11">
      <c r="B70" s="9" t="s">
        <v>921</v>
      </c>
      <c r="C70" s="9" t="s">
        <v>922</v>
      </c>
      <c r="D70" s="9" t="s">
        <v>923</v>
      </c>
      <c r="E70" s="9" t="s">
        <v>924</v>
      </c>
      <c r="F70" s="9" t="s">
        <v>925</v>
      </c>
      <c r="G70" s="9" t="s">
        <v>926</v>
      </c>
      <c r="H70" s="9" t="s">
        <v>927</v>
      </c>
      <c r="I70" s="9" t="s">
        <v>928</v>
      </c>
      <c r="J70" s="9" t="s">
        <v>929</v>
      </c>
      <c r="K70" s="9" t="s">
        <v>930</v>
      </c>
    </row>
    <row r="71" customHeight="1" spans="2:11">
      <c r="B71" s="9"/>
      <c r="C71" s="386" t="s">
        <v>931</v>
      </c>
      <c r="D71" s="386" t="s">
        <v>931</v>
      </c>
      <c r="E71" s="386" t="s">
        <v>917</v>
      </c>
      <c r="F71" s="386" t="s">
        <v>932</v>
      </c>
      <c r="G71" s="386" t="s">
        <v>931</v>
      </c>
      <c r="H71" s="386" t="s">
        <v>933</v>
      </c>
      <c r="I71" s="386" t="s">
        <v>932</v>
      </c>
      <c r="J71" s="386" t="s">
        <v>932</v>
      </c>
      <c r="K71" s="386" t="s">
        <v>934</v>
      </c>
    </row>
    <row r="72" s="2" customFormat="1" customHeight="1" spans="2:11">
      <c r="B72" s="12" t="s">
        <v>935</v>
      </c>
      <c r="C72" s="12" t="s">
        <v>936</v>
      </c>
      <c r="D72" s="12" t="s">
        <v>937</v>
      </c>
      <c r="E72" s="12" t="s">
        <v>938</v>
      </c>
      <c r="F72" s="12" t="s">
        <v>939</v>
      </c>
      <c r="G72" s="12" t="s">
        <v>940</v>
      </c>
      <c r="H72" s="12" t="s">
        <v>941</v>
      </c>
      <c r="I72" s="12" t="s">
        <v>942</v>
      </c>
      <c r="J72" s="12" t="s">
        <v>943</v>
      </c>
      <c r="K72" s="12" t="s">
        <v>944</v>
      </c>
    </row>
    <row r="73" customHeight="1" spans="2:11">
      <c r="B73" s="9" t="s">
        <v>945</v>
      </c>
      <c r="C73" s="9" t="s">
        <v>946</v>
      </c>
      <c r="D73" s="9" t="s">
        <v>947</v>
      </c>
      <c r="E73" s="9" t="s">
        <v>948</v>
      </c>
      <c r="F73" s="9" t="s">
        <v>949</v>
      </c>
      <c r="G73" s="9" t="s">
        <v>950</v>
      </c>
      <c r="H73" s="9" t="s">
        <v>951</v>
      </c>
      <c r="I73" s="9" t="s">
        <v>952</v>
      </c>
      <c r="J73" s="9" t="s">
        <v>953</v>
      </c>
      <c r="K73" s="9" t="s">
        <v>954</v>
      </c>
    </row>
    <row r="74" customHeight="1" spans="2:11">
      <c r="B74" s="9"/>
      <c r="C74" s="386" t="s">
        <v>932</v>
      </c>
      <c r="D74" s="386" t="s">
        <v>918</v>
      </c>
      <c r="E74" s="386" t="s">
        <v>932</v>
      </c>
      <c r="F74" s="386" t="s">
        <v>916</v>
      </c>
      <c r="G74" s="386" t="s">
        <v>933</v>
      </c>
      <c r="H74" s="386" t="s">
        <v>931</v>
      </c>
      <c r="I74" s="386" t="s">
        <v>931</v>
      </c>
      <c r="J74" s="386" t="s">
        <v>931</v>
      </c>
      <c r="K74" s="386" t="s">
        <v>932</v>
      </c>
    </row>
    <row r="75" customHeight="1" spans="2:11">
      <c r="B75" s="9" t="s">
        <v>955</v>
      </c>
      <c r="C75" s="9" t="s">
        <v>956</v>
      </c>
      <c r="D75" s="9" t="s">
        <v>957</v>
      </c>
      <c r="E75" s="9" t="s">
        <v>958</v>
      </c>
      <c r="F75" s="9" t="s">
        <v>959</v>
      </c>
      <c r="G75" s="9" t="s">
        <v>960</v>
      </c>
      <c r="H75" s="9" t="s">
        <v>961</v>
      </c>
      <c r="I75" s="9" t="s">
        <v>952</v>
      </c>
      <c r="J75" s="9" t="s">
        <v>962</v>
      </c>
      <c r="K75" s="9" t="s">
        <v>963</v>
      </c>
    </row>
    <row r="76" customHeight="1" spans="2:11">
      <c r="B76" s="9"/>
      <c r="C76" s="386" t="s">
        <v>918</v>
      </c>
      <c r="D76" s="386" t="s">
        <v>934</v>
      </c>
      <c r="E76" s="386" t="s">
        <v>933</v>
      </c>
      <c r="F76" s="386" t="s">
        <v>917</v>
      </c>
      <c r="G76" s="386" t="s">
        <v>918</v>
      </c>
      <c r="H76" s="386" t="s">
        <v>916</v>
      </c>
      <c r="I76" s="386" t="s">
        <v>934</v>
      </c>
      <c r="J76" s="386" t="s">
        <v>934</v>
      </c>
      <c r="K76" s="386" t="s">
        <v>931</v>
      </c>
    </row>
    <row r="77" s="2" customFormat="1" customHeight="1" spans="2:11">
      <c r="B77" s="12" t="s">
        <v>964</v>
      </c>
      <c r="C77" s="12" t="s">
        <v>965</v>
      </c>
      <c r="D77" s="12" t="s">
        <v>966</v>
      </c>
      <c r="E77" s="12" t="s">
        <v>967</v>
      </c>
      <c r="F77" s="12" t="s">
        <v>968</v>
      </c>
      <c r="G77" s="12" t="s">
        <v>969</v>
      </c>
      <c r="H77" s="12" t="s">
        <v>970</v>
      </c>
      <c r="I77" s="12" t="s">
        <v>971</v>
      </c>
      <c r="J77" s="12" t="s">
        <v>972</v>
      </c>
      <c r="K77" s="12" t="s">
        <v>973</v>
      </c>
    </row>
    <row r="78" customHeight="1" spans="2:11">
      <c r="B78" s="9" t="s">
        <v>974</v>
      </c>
      <c r="C78" s="9" t="s">
        <v>975</v>
      </c>
      <c r="D78" s="9" t="s">
        <v>976</v>
      </c>
      <c r="E78" s="9" t="s">
        <v>977</v>
      </c>
      <c r="F78" s="9" t="s">
        <v>978</v>
      </c>
      <c r="G78" s="9" t="s">
        <v>979</v>
      </c>
      <c r="H78" s="9" t="s">
        <v>980</v>
      </c>
      <c r="I78" s="9" t="s">
        <v>981</v>
      </c>
      <c r="J78" s="9" t="s">
        <v>982</v>
      </c>
      <c r="K78" s="9" t="s">
        <v>983</v>
      </c>
    </row>
    <row r="79" customHeight="1" spans="2:11">
      <c r="B79" s="9"/>
      <c r="C79" s="386" t="s">
        <v>933</v>
      </c>
      <c r="D79" s="386" t="s">
        <v>984</v>
      </c>
      <c r="E79" s="386" t="s">
        <v>984</v>
      </c>
      <c r="F79" s="386" t="s">
        <v>920</v>
      </c>
      <c r="G79" s="386" t="s">
        <v>984</v>
      </c>
      <c r="H79" s="386" t="s">
        <v>984</v>
      </c>
      <c r="I79" s="386" t="s">
        <v>917</v>
      </c>
      <c r="J79" s="386" t="s">
        <v>917</v>
      </c>
      <c r="K79" s="386" t="s">
        <v>916</v>
      </c>
    </row>
    <row r="80" customHeight="1" spans="2:11">
      <c r="B80" s="9" t="s">
        <v>985</v>
      </c>
      <c r="C80" s="9" t="s">
        <v>986</v>
      </c>
      <c r="D80" s="9" t="s">
        <v>987</v>
      </c>
      <c r="E80" s="9" t="s">
        <v>988</v>
      </c>
      <c r="F80" s="9" t="s">
        <v>989</v>
      </c>
      <c r="G80" s="9" t="s">
        <v>990</v>
      </c>
      <c r="H80" s="9" t="s">
        <v>991</v>
      </c>
      <c r="I80" s="9" t="s">
        <v>992</v>
      </c>
      <c r="J80" s="9" t="s">
        <v>993</v>
      </c>
      <c r="K80" s="9" t="s">
        <v>994</v>
      </c>
    </row>
    <row r="81" customHeight="1" spans="2:11">
      <c r="B81" s="9"/>
      <c r="C81" s="386" t="s">
        <v>984</v>
      </c>
      <c r="D81" s="386" t="s">
        <v>920</v>
      </c>
      <c r="E81" s="386" t="s">
        <v>934</v>
      </c>
      <c r="F81" s="386" t="s">
        <v>933</v>
      </c>
      <c r="G81" s="386" t="s">
        <v>916</v>
      </c>
      <c r="H81" s="386" t="s">
        <v>917</v>
      </c>
      <c r="I81" s="386" t="s">
        <v>920</v>
      </c>
      <c r="J81" s="386" t="s">
        <v>916</v>
      </c>
      <c r="K81" s="386" t="s">
        <v>917</v>
      </c>
    </row>
    <row r="83" customHeight="1" spans="2:4">
      <c r="B83" s="13" t="s">
        <v>995</v>
      </c>
      <c r="C83" s="13" t="s">
        <v>996</v>
      </c>
      <c r="D83" s="13" t="s">
        <v>997</v>
      </c>
    </row>
    <row r="84" customHeight="1" spans="2:4">
      <c r="B84" s="13">
        <v>0</v>
      </c>
      <c r="C84" s="13" t="s">
        <v>998</v>
      </c>
      <c r="D84" s="13" t="s">
        <v>999</v>
      </c>
    </row>
    <row r="85" customHeight="1" spans="2:4">
      <c r="B85" s="13">
        <v>1</v>
      </c>
      <c r="C85" s="13" t="s">
        <v>1000</v>
      </c>
      <c r="D85" s="13" t="s">
        <v>1001</v>
      </c>
    </row>
    <row r="86" customHeight="1" spans="2:4">
      <c r="B86" s="13">
        <v>2</v>
      </c>
      <c r="C86" s="13" t="s">
        <v>1002</v>
      </c>
      <c r="D86" s="13" t="s">
        <v>1003</v>
      </c>
    </row>
    <row r="87" customHeight="1" spans="2:4">
      <c r="B87" s="13">
        <v>3</v>
      </c>
      <c r="C87" s="13" t="s">
        <v>1004</v>
      </c>
      <c r="D87" s="13" t="s">
        <v>1005</v>
      </c>
    </row>
    <row r="88" customHeight="1" spans="2:4">
      <c r="B88" s="13">
        <v>4</v>
      </c>
      <c r="C88" s="13" t="s">
        <v>1006</v>
      </c>
      <c r="D88" s="13" t="s">
        <v>1007</v>
      </c>
    </row>
    <row r="89" customHeight="1" spans="2:4">
      <c r="B89" s="13">
        <v>5</v>
      </c>
      <c r="C89" s="13" t="s">
        <v>1008</v>
      </c>
      <c r="D89" s="13" t="s">
        <v>1009</v>
      </c>
    </row>
    <row r="90" customHeight="1" spans="2:4">
      <c r="B90" s="13">
        <v>6</v>
      </c>
      <c r="C90" s="13" t="s">
        <v>1010</v>
      </c>
      <c r="D90" s="13" t="s">
        <v>1011</v>
      </c>
    </row>
    <row r="91" customHeight="1" spans="2:4">
      <c r="B91" s="13">
        <v>7</v>
      </c>
      <c r="C91" s="13" t="s">
        <v>1012</v>
      </c>
      <c r="D91" s="13" t="s">
        <v>1013</v>
      </c>
    </row>
    <row r="92" customHeight="1" spans="2:4">
      <c r="B92" s="13">
        <v>8</v>
      </c>
      <c r="C92" s="13" t="s">
        <v>1014</v>
      </c>
      <c r="D92" s="13" t="s">
        <v>1015</v>
      </c>
    </row>
    <row r="93" customHeight="1" spans="2:4">
      <c r="B93" s="13">
        <v>9</v>
      </c>
      <c r="C93" s="13" t="s">
        <v>1016</v>
      </c>
      <c r="D93" s="13" t="s">
        <v>1017</v>
      </c>
    </row>
    <row r="94" customHeight="1" spans="2:4">
      <c r="B94" s="13">
        <v>10</v>
      </c>
      <c r="C94" s="13" t="s">
        <v>1018</v>
      </c>
      <c r="D94" s="13" t="s">
        <v>1019</v>
      </c>
    </row>
    <row r="96" customHeight="1" spans="2:4">
      <c r="B96" s="9" t="s">
        <v>239</v>
      </c>
      <c r="C96" s="9" t="s">
        <v>1020</v>
      </c>
      <c r="D96" s="9" t="s">
        <v>279</v>
      </c>
    </row>
    <row r="97" customHeight="1" spans="2:4">
      <c r="B97" s="9" t="s">
        <v>51</v>
      </c>
      <c r="C97" s="9" t="s">
        <v>51</v>
      </c>
      <c r="D97" s="9" t="s">
        <v>51</v>
      </c>
    </row>
    <row r="98" customHeight="1" spans="2:4">
      <c r="B98" s="9">
        <v>1</v>
      </c>
      <c r="C98" s="9" t="s">
        <v>1021</v>
      </c>
      <c r="D98" s="9" t="s">
        <v>1022</v>
      </c>
    </row>
    <row r="99" customHeight="1" spans="2:4">
      <c r="B99" s="9">
        <v>2</v>
      </c>
      <c r="C99" s="9" t="s">
        <v>1023</v>
      </c>
      <c r="D99" s="9" t="s">
        <v>1024</v>
      </c>
    </row>
    <row r="100" customHeight="1" spans="2:4">
      <c r="B100" s="9">
        <v>3</v>
      </c>
      <c r="C100" s="9" t="s">
        <v>1025</v>
      </c>
      <c r="D100" s="9" t="s">
        <v>1026</v>
      </c>
    </row>
    <row r="101" customHeight="1" spans="2:4">
      <c r="B101" s="9">
        <v>4</v>
      </c>
      <c r="C101" s="9" t="s">
        <v>1027</v>
      </c>
      <c r="D101" s="9" t="s">
        <v>1028</v>
      </c>
    </row>
    <row r="102" customHeight="1" spans="2:4">
      <c r="B102" s="9">
        <v>5</v>
      </c>
      <c r="C102" s="9" t="s">
        <v>1029</v>
      </c>
      <c r="D102" s="9" t="s">
        <v>1030</v>
      </c>
    </row>
    <row r="103" customHeight="1" spans="2:4">
      <c r="B103" s="9">
        <v>6</v>
      </c>
      <c r="C103" s="9" t="s">
        <v>1031</v>
      </c>
      <c r="D103" s="9" t="s">
        <v>1032</v>
      </c>
    </row>
    <row r="104" customHeight="1" spans="2:4">
      <c r="B104" s="9">
        <v>7</v>
      </c>
      <c r="C104" s="9" t="s">
        <v>1033</v>
      </c>
      <c r="D104" s="9" t="s">
        <v>1034</v>
      </c>
    </row>
    <row r="105" customHeight="1" spans="2:4">
      <c r="B105" s="9">
        <v>8</v>
      </c>
      <c r="C105" s="9" t="s">
        <v>1035</v>
      </c>
      <c r="D105" s="9" t="s">
        <v>1036</v>
      </c>
    </row>
    <row r="106" customHeight="1" spans="2:4">
      <c r="B106" s="9">
        <v>9</v>
      </c>
      <c r="C106" s="9" t="s">
        <v>1037</v>
      </c>
      <c r="D106" s="9" t="s">
        <v>1038</v>
      </c>
    </row>
    <row r="107" customHeight="1" spans="2:4">
      <c r="B107" s="9">
        <v>10</v>
      </c>
      <c r="C107" s="9" t="s">
        <v>1039</v>
      </c>
      <c r="D107" s="9" t="s">
        <v>1040</v>
      </c>
    </row>
    <row r="108" customHeight="1" spans="2:4">
      <c r="B108" s="9">
        <v>11</v>
      </c>
      <c r="C108" s="9" t="s">
        <v>1041</v>
      </c>
      <c r="D108" s="9" t="s">
        <v>1042</v>
      </c>
    </row>
    <row r="109" customHeight="1" spans="2:4">
      <c r="B109" s="9">
        <v>12</v>
      </c>
      <c r="C109" s="9" t="s">
        <v>1043</v>
      </c>
      <c r="D109" s="9" t="s">
        <v>1044</v>
      </c>
    </row>
    <row r="111" customHeight="1" spans="2:6">
      <c r="B111" s="9" t="s">
        <v>239</v>
      </c>
      <c r="C111" s="9" t="s">
        <v>287</v>
      </c>
      <c r="D111" s="9" t="s">
        <v>288</v>
      </c>
      <c r="E111" s="9" t="s">
        <v>291</v>
      </c>
      <c r="F111" s="9" t="s">
        <v>290</v>
      </c>
    </row>
    <row r="112" customHeight="1" spans="2:6">
      <c r="B112" s="9">
        <v>1</v>
      </c>
      <c r="C112" s="9" t="s">
        <v>292</v>
      </c>
      <c r="D112" s="9" t="s">
        <v>293</v>
      </c>
      <c r="E112" s="9">
        <v>3</v>
      </c>
      <c r="F112" s="9" t="s">
        <v>65</v>
      </c>
    </row>
    <row r="113" customHeight="1" spans="2:6">
      <c r="B113" s="9">
        <v>2</v>
      </c>
      <c r="C113" s="9" t="s">
        <v>297</v>
      </c>
      <c r="D113" s="9" t="s">
        <v>293</v>
      </c>
      <c r="E113" s="9">
        <v>18</v>
      </c>
      <c r="F113" s="9" t="s">
        <v>65</v>
      </c>
    </row>
    <row r="114" customHeight="1" spans="2:6">
      <c r="B114" s="9">
        <v>3</v>
      </c>
      <c r="C114" s="9" t="s">
        <v>301</v>
      </c>
      <c r="D114" s="9" t="s">
        <v>302</v>
      </c>
      <c r="E114" s="9">
        <v>1</v>
      </c>
      <c r="F114" s="9" t="s">
        <v>303</v>
      </c>
    </row>
    <row r="115" customHeight="1" spans="2:6">
      <c r="B115" s="9">
        <v>4</v>
      </c>
      <c r="C115" s="9" t="s">
        <v>301</v>
      </c>
      <c r="D115" s="9" t="s">
        <v>302</v>
      </c>
      <c r="E115" s="9">
        <v>15</v>
      </c>
      <c r="F115" s="9" t="s">
        <v>65</v>
      </c>
    </row>
    <row r="116" customHeight="1" spans="2:6">
      <c r="B116" s="9">
        <v>5</v>
      </c>
      <c r="C116" s="9" t="s">
        <v>310</v>
      </c>
      <c r="D116" s="9" t="s">
        <v>311</v>
      </c>
      <c r="E116" s="9">
        <v>1</v>
      </c>
      <c r="F116" s="9" t="s">
        <v>303</v>
      </c>
    </row>
    <row r="117" customHeight="1" spans="2:6">
      <c r="B117" s="9">
        <v>6</v>
      </c>
      <c r="C117" s="9" t="s">
        <v>310</v>
      </c>
      <c r="D117" s="9" t="s">
        <v>311</v>
      </c>
      <c r="E117" s="9">
        <v>3</v>
      </c>
      <c r="F117" s="9" t="s">
        <v>65</v>
      </c>
    </row>
    <row r="118" customHeight="1" spans="2:6">
      <c r="B118" s="9">
        <v>7</v>
      </c>
      <c r="C118" s="9" t="s">
        <v>318</v>
      </c>
      <c r="D118" s="9" t="s">
        <v>319</v>
      </c>
      <c r="E118" s="9">
        <v>11</v>
      </c>
      <c r="F118" s="9" t="s">
        <v>303</v>
      </c>
    </row>
    <row r="119" customHeight="1" spans="2:6">
      <c r="B119" s="9">
        <v>8</v>
      </c>
      <c r="C119" s="9" t="s">
        <v>318</v>
      </c>
      <c r="D119" s="9" t="s">
        <v>323</v>
      </c>
      <c r="E119" s="9">
        <v>33</v>
      </c>
      <c r="F119" s="9" t="s">
        <v>65</v>
      </c>
    </row>
    <row r="120" customHeight="1" spans="2:6">
      <c r="B120" s="9">
        <v>9</v>
      </c>
      <c r="C120" s="9" t="s">
        <v>324</v>
      </c>
      <c r="D120" s="9" t="s">
        <v>325</v>
      </c>
      <c r="E120" s="9">
        <v>1</v>
      </c>
      <c r="F120" s="9" t="s">
        <v>326</v>
      </c>
    </row>
    <row r="121" customHeight="1" spans="2:6">
      <c r="B121" s="9">
        <v>10</v>
      </c>
      <c r="C121" s="9" t="s">
        <v>327</v>
      </c>
      <c r="D121" s="9" t="s">
        <v>325</v>
      </c>
      <c r="E121" s="9">
        <v>15</v>
      </c>
      <c r="F121" s="9" t="s">
        <v>328</v>
      </c>
    </row>
    <row r="122" customHeight="1" spans="2:6">
      <c r="B122" s="9">
        <v>11</v>
      </c>
      <c r="C122" s="14" t="s">
        <v>329</v>
      </c>
      <c r="D122" s="15" t="s">
        <v>330</v>
      </c>
      <c r="E122" s="9">
        <v>9</v>
      </c>
      <c r="F122" s="9" t="s">
        <v>331</v>
      </c>
    </row>
    <row r="123" customHeight="1" spans="2:6">
      <c r="B123" s="9">
        <v>12</v>
      </c>
      <c r="C123" s="14" t="s">
        <v>332</v>
      </c>
      <c r="D123" s="15" t="s">
        <v>333</v>
      </c>
      <c r="E123" s="9">
        <v>1</v>
      </c>
      <c r="F123" s="9" t="s">
        <v>334</v>
      </c>
    </row>
    <row r="124" customHeight="1" spans="2:6">
      <c r="B124" s="9">
        <v>13</v>
      </c>
      <c r="C124" s="14" t="s">
        <v>335</v>
      </c>
      <c r="D124" s="15" t="s">
        <v>333</v>
      </c>
      <c r="E124" s="9">
        <v>15</v>
      </c>
      <c r="F124" s="9" t="s">
        <v>328</v>
      </c>
    </row>
    <row r="125" customHeight="1" spans="2:6">
      <c r="B125" s="9">
        <v>14</v>
      </c>
      <c r="C125" s="14" t="s">
        <v>336</v>
      </c>
      <c r="D125" s="15" t="s">
        <v>337</v>
      </c>
      <c r="E125" s="9">
        <v>1</v>
      </c>
      <c r="F125" s="9" t="s">
        <v>334</v>
      </c>
    </row>
    <row r="126" customHeight="1" spans="2:6">
      <c r="B126" s="9">
        <v>15</v>
      </c>
      <c r="C126" s="14" t="s">
        <v>338</v>
      </c>
      <c r="D126" s="15" t="s">
        <v>337</v>
      </c>
      <c r="E126" s="9">
        <v>15</v>
      </c>
      <c r="F126" s="9" t="s">
        <v>328</v>
      </c>
    </row>
    <row r="127" customHeight="1" spans="2:6">
      <c r="B127" s="9">
        <v>16</v>
      </c>
      <c r="C127" s="14" t="s">
        <v>339</v>
      </c>
      <c r="D127" s="15" t="s">
        <v>340</v>
      </c>
      <c r="E127" s="9">
        <v>15</v>
      </c>
      <c r="F127" s="9" t="s">
        <v>65</v>
      </c>
    </row>
    <row r="128" customHeight="1" spans="2:6">
      <c r="B128" s="9">
        <v>17</v>
      </c>
      <c r="C128" s="14" t="s">
        <v>341</v>
      </c>
      <c r="D128" s="15" t="s">
        <v>342</v>
      </c>
      <c r="E128" s="9">
        <v>1</v>
      </c>
      <c r="F128" s="9" t="s">
        <v>65</v>
      </c>
    </row>
    <row r="129" customHeight="1" spans="2:6">
      <c r="B129" s="9">
        <v>18</v>
      </c>
      <c r="C129" s="9" t="s">
        <v>343</v>
      </c>
      <c r="D129" s="15" t="s">
        <v>342</v>
      </c>
      <c r="E129" s="9">
        <v>66</v>
      </c>
      <c r="F129" s="9" t="s">
        <v>65</v>
      </c>
    </row>
    <row r="130" customHeight="1" spans="2:6">
      <c r="B130" s="9">
        <v>19</v>
      </c>
      <c r="C130" s="14" t="s">
        <v>344</v>
      </c>
      <c r="D130" s="15" t="s">
        <v>345</v>
      </c>
      <c r="E130" s="9">
        <v>15</v>
      </c>
      <c r="F130" s="9" t="s">
        <v>326</v>
      </c>
    </row>
    <row r="131" customHeight="1" spans="2:6">
      <c r="B131" s="9">
        <v>20</v>
      </c>
      <c r="C131" s="14" t="s">
        <v>346</v>
      </c>
      <c r="D131" s="15" t="s">
        <v>345</v>
      </c>
      <c r="E131" s="9">
        <v>30</v>
      </c>
      <c r="F131" s="9" t="s">
        <v>326</v>
      </c>
    </row>
    <row r="132" customHeight="1" spans="2:6">
      <c r="B132" s="9">
        <v>21</v>
      </c>
      <c r="C132" s="14" t="s">
        <v>347</v>
      </c>
      <c r="D132" s="16" t="s">
        <v>348</v>
      </c>
      <c r="E132" s="9">
        <v>99</v>
      </c>
      <c r="F132" s="9" t="s">
        <v>326</v>
      </c>
    </row>
    <row r="133" customHeight="1" spans="2:6">
      <c r="B133" s="9">
        <v>22</v>
      </c>
      <c r="C133" s="14" t="s">
        <v>349</v>
      </c>
      <c r="D133" s="16" t="s">
        <v>350</v>
      </c>
      <c r="E133" s="9">
        <v>333</v>
      </c>
      <c r="F133" s="9" t="s">
        <v>65</v>
      </c>
    </row>
    <row r="134" customHeight="1" spans="2:6">
      <c r="B134" s="9">
        <v>23</v>
      </c>
      <c r="C134" s="14" t="s">
        <v>351</v>
      </c>
      <c r="D134" s="16" t="s">
        <v>350</v>
      </c>
      <c r="E134" s="9">
        <v>999</v>
      </c>
      <c r="F134" s="9" t="s">
        <v>65</v>
      </c>
    </row>
  </sheetData>
  <mergeCells count="1">
    <mergeCell ref="B1:K1"/>
  </mergeCells>
  <dataValidations count="2">
    <dataValidation type="list" allowBlank="1" showInputMessage="1" showErrorMessage="1" sqref="K12">
      <formula1>"a.指出逻辑漏洞。,b.绝不退缩。"</formula1>
    </dataValidation>
    <dataValidation type="list" allowBlank="1" showInputMessage="1" showErrorMessage="1" sqref="K34">
      <formula1>"引人注目。,卧底。"</formula1>
    </dataValidation>
  </dataValidations>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A02B7E37-CEC0-4786-9FA4-411A3DC5961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角色表</vt:lpstr>
      <vt:lpstr>规则速查</vt:lpstr>
      <vt:lpstr>平衡工作与生活</vt:lpstr>
      <vt:lpstr>入职问卷</vt:lpstr>
      <vt:lpstr>报告书模板</vt:lpstr>
      <vt:lpstr>车卡教程</vt:lpstr>
      <vt:lpstr>A异常共鸣</vt:lpstr>
      <vt:lpstr>R现实身份</vt:lpstr>
      <vt:lpstr>C公司职能</vt:lpstr>
      <vt:lpstr>补给清单</vt:lpstr>
      <vt:lpstr>角色库</vt:lpstr>
      <vt:lpstr>date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Xuan Yang</dc:creator>
  <cp:lastModifiedBy>wps</cp:lastModifiedBy>
  <dcterms:created xsi:type="dcterms:W3CDTF">2025-09-05T18:31:00Z</dcterms:created>
  <cp:lastPrinted>2025-09-16T00:45:00Z</cp:lastPrinted>
  <dcterms:modified xsi:type="dcterms:W3CDTF">2025-11-14T10:11:08Z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2A51E01018CF3DF3FEBBBA684D3C2150_41</vt:lpwstr>
  </property>
  <property fmtid="{D5CDD505-2E9C-101B-9397-08002B2CF9AE}" pid="3" name="KSOProductBuildVer">
    <vt:lpwstr>2052-12.8.2.15091</vt:lpwstr>
  </property>
</Properties>
</file>